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5580" activeTab="0"/>
  </bookViews>
  <sheets>
    <sheet name="Final Sheet" sheetId="1" r:id="rId1"/>
    <sheet name="Calculation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<sst xmlns="http://schemas.openxmlformats.org/spreadsheetml/2006/main" count="39" uniqueCount="35">
  <si>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Policy per month</t>
  </si>
  <si>
    <t>Year</t>
  </si>
  <si>
    <t>Month</t>
  </si>
  <si>
    <t>Policy</t>
  </si>
  <si>
    <t>1st Commission</t>
  </si>
  <si>
    <t>1st Premum</t>
  </si>
  <si>
    <t>Total Premium</t>
  </si>
  <si>
    <t>2nd</t>
  </si>
  <si>
    <t>1st</t>
  </si>
  <si>
    <t>1st Year
 Renewal 
Premium</t>
  </si>
  <si>
    <t>2nd Year
 Renewal 
Premium</t>
  </si>
  <si>
    <t>3rd Year
 Renewal
 Premium</t>
  </si>
  <si>
    <t>Renewal 
Premium</t>
  </si>
  <si>
    <t>1st Year Commission</t>
  </si>
  <si>
    <t>2nd Year
Renewal Comm.</t>
  </si>
  <si>
    <t>3rd Year
Renewal Comm.</t>
  </si>
  <si>
    <t>Renewal Comm.</t>
  </si>
  <si>
    <t>Total Comm.</t>
  </si>
  <si>
    <t>3rd Year</t>
  </si>
  <si>
    <t>4th Year</t>
  </si>
  <si>
    <t>5th Year</t>
  </si>
  <si>
    <t>6th Year</t>
  </si>
  <si>
    <t>7th year</t>
  </si>
  <si>
    <t>8th Year</t>
  </si>
  <si>
    <t>3rd</t>
  </si>
  <si>
    <t>4th</t>
  </si>
  <si>
    <t>5th</t>
  </si>
  <si>
    <t>6th</t>
  </si>
  <si>
    <t>7th</t>
  </si>
  <si>
    <t>8th</t>
  </si>
  <si>
    <t>9th onward</t>
  </si>
  <si>
    <t>Premium per  year</t>
  </si>
  <si>
    <t>Premium per year</t>
  </si>
  <si>
    <t>Income
Yearly</t>
  </si>
  <si>
    <t>Income
Monthly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</si>
</sst>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5"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30"/>
      <name val="Calibri"/>
      <family val="2"/>
    </font>
    <font>
      <u val="single"/>
      <sz val="10"/>
      <color indexed="8"/>
      <name val="Calibri"/>
      <family val="0"/>
    </font>
    <font>
      <b/>
      <u val="single"/>
      <sz val="18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6" fillId="24" borderId="0" xfId="0" applyFont="1" applyFill="1" applyAlignment="1">
      <alignment/>
    </xf>
    <xf numFmtId="0" fontId="16" fillId="24" borderId="0" xfId="0" applyFont="1" applyFill="1" applyAlignment="1">
      <alignment wrapText="1"/>
    </xf>
    <xf numFmtId="0" fontId="0" fillId="24" borderId="0" xfId="0" applyFill="1" applyAlignment="1">
      <alignment/>
    </xf>
    <xf numFmtId="0" fontId="18" fillId="0" borderId="0" xfId="0" applyFont="1" applyAlignment="1">
      <alignment/>
    </xf>
    <xf numFmtId="0" fontId="20" fillId="24" borderId="10" xfId="0" applyFont="1" applyFill="1" applyBorder="1" applyAlignment="1">
      <alignment/>
    </xf>
    <xf numFmtId="0" fontId="19" fillId="12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/>
    </xf>
    <xf numFmtId="0" fontId="19" fillId="12" borderId="12" xfId="0" applyFont="1" applyFill="1" applyBorder="1" applyAlignment="1">
      <alignment horizontal="center" wrapText="1"/>
    </xf>
    <xf numFmtId="165" fontId="22" fillId="24" borderId="12" xfId="42" applyNumberFormat="1" applyFont="1" applyFill="1" applyBorder="1" applyAlignment="1">
      <alignment/>
    </xf>
    <xf numFmtId="165" fontId="18" fillId="8" borderId="11" xfId="0" applyNumberFormat="1" applyFont="1" applyFill="1" applyBorder="1" applyAlignment="1">
      <alignment/>
    </xf>
    <xf numFmtId="0" fontId="18" fillId="25" borderId="0" xfId="0" applyFont="1" applyFill="1" applyBorder="1" applyAlignment="1">
      <alignment/>
    </xf>
    <xf numFmtId="0" fontId="18" fillId="25" borderId="13" xfId="0" applyFont="1" applyFill="1" applyBorder="1" applyAlignment="1">
      <alignment/>
    </xf>
    <xf numFmtId="0" fontId="19" fillId="25" borderId="0" xfId="0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/>
    </xf>
    <xf numFmtId="165" fontId="18" fillId="25" borderId="0" xfId="42" applyNumberFormat="1" applyFont="1" applyFill="1" applyBorder="1" applyAlignment="1">
      <alignment/>
    </xf>
    <xf numFmtId="165" fontId="18" fillId="25" borderId="0" xfId="0" applyNumberFormat="1" applyFont="1" applyFill="1" applyBorder="1" applyAlignment="1">
      <alignment/>
    </xf>
    <xf numFmtId="0" fontId="18" fillId="25" borderId="14" xfId="0" applyFont="1" applyFill="1" applyBorder="1" applyAlignment="1">
      <alignment/>
    </xf>
    <xf numFmtId="0" fontId="18" fillId="25" borderId="15" xfId="0" applyFont="1" applyFill="1" applyBorder="1" applyAlignment="1">
      <alignment/>
    </xf>
    <xf numFmtId="0" fontId="19" fillId="12" borderId="11" xfId="0" applyFont="1" applyFill="1" applyBorder="1" applyAlignment="1">
      <alignment horizontal="center" wrapText="1"/>
    </xf>
    <xf numFmtId="0" fontId="18" fillId="25" borderId="16" xfId="0" applyFont="1" applyFill="1" applyBorder="1" applyAlignment="1">
      <alignment/>
    </xf>
    <xf numFmtId="0" fontId="18" fillId="25" borderId="17" xfId="0" applyFont="1" applyFill="1" applyBorder="1" applyAlignment="1">
      <alignment/>
    </xf>
    <xf numFmtId="0" fontId="18" fillId="25" borderId="18" xfId="0" applyFont="1" applyFill="1" applyBorder="1" applyAlignment="1">
      <alignment/>
    </xf>
    <xf numFmtId="0" fontId="18" fillId="25" borderId="19" xfId="0" applyFont="1" applyFill="1" applyBorder="1" applyAlignment="1">
      <alignment/>
    </xf>
    <xf numFmtId="0" fontId="18" fillId="25" borderId="2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Income Chart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3225"/>
          <c:w val="0.96775"/>
          <c:h val="0.78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'Final Sheet'!$C$7</c:f>
              <c:strCache>
                <c:ptCount val="1"/>
                <c:pt idx="0">
                  <c:v>Income
Yearly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'Final Sheet'!$B$8:$B$17</c:f>
              <c:strCache/>
            </c:strRef>
          </c:cat>
          <c:val>
            <c:numRef>
              <c:f>'Final Sheet'!$C$8:$C$17</c:f>
              <c:numCache/>
            </c:numRef>
          </c:val>
          <c:shape val="box"/>
        </c:ser>
        <c:shape val="box"/>
        <c:axId val="58685764"/>
        <c:axId val="58409829"/>
      </c:bar3DChart>
      <c:catAx>
        <c:axId val="58685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sng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09829"/>
        <c:crosses val="autoZero"/>
        <c:auto val="1"/>
        <c:lblOffset val="100"/>
        <c:tickLblSkip val="1"/>
        <c:noMultiLvlLbl val="0"/>
      </c:catAx>
      <c:valAx>
        <c:axId val="58409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857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</xdr:row>
      <xdr:rowOff>28575</xdr:rowOff>
    </xdr:from>
    <xdr:to>
      <xdr:col>14</xdr:col>
      <xdr:colOff>590550</xdr:colOff>
      <xdr:row>18</xdr:row>
      <xdr:rowOff>38100</xdr:rowOff>
    </xdr:to>
    <xdr:graphicFrame>
      <xdr:nvGraphicFramePr>
        <xdr:cNvPr id="1" name="Chart 3"/>
        <xdr:cNvGraphicFramePr/>
      </xdr:nvGraphicFramePr>
      <xdr:xfrm>
        <a:off x="3857625" y="238125"/>
        <a:ext cx="60769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8"/>
  <sheetViews>
    <sheetView tabSelected="1" zoomScale="90" zoomScaleNormal="90" zoomScalePageLayoutView="0" workbookViewId="0" topLeftCell="A1">
      <selection activeCell="C4" sqref="C4"/>
    </sheetView>
  </sheetViews>
  <sheetFormatPr defaultColWidth="9.140625" defaultRowHeight="15"/>
  <cols>
    <col min="1" max="1" width="4.7109375" style="5" customWidth="1"/>
    <col min="2" max="2" width="24.00390625" style="5" customWidth="1"/>
    <col min="3" max="3" width="13.8515625" style="5" customWidth="1"/>
    <col min="4" max="4" width="9.8515625" style="5" bestFit="1" customWidth="1"/>
    <col min="5" max="5" width="5.421875" style="5" customWidth="1"/>
    <col min="6" max="16384" width="9.140625" style="5" customWidth="1"/>
  </cols>
  <sheetData>
    <row r="1" spans="1:4" ht="16.5" thickBot="1">
      <c r="A1" s="12"/>
      <c r="B1" s="12"/>
      <c r="C1" s="12"/>
      <c r="D1" s="12"/>
    </row>
    <row r="2" spans="1:5" ht="16.5" thickBot="1">
      <c r="A2" s="25"/>
      <c r="B2" s="26"/>
      <c r="C2" s="26"/>
      <c r="D2" s="26"/>
      <c r="E2" s="27"/>
    </row>
    <row r="3" spans="1:5" ht="16.5" thickBot="1">
      <c r="A3" s="17"/>
      <c r="B3" s="6" t="s">
        <v>0</v>
      </c>
      <c r="C3" s="8">
        <v>15</v>
      </c>
      <c r="D3" s="16"/>
      <c r="E3" s="28"/>
    </row>
    <row r="4" spans="1:5" ht="16.5" thickBot="1">
      <c r="A4" s="17"/>
      <c r="B4" s="16"/>
      <c r="C4" s="16"/>
      <c r="D4" s="16"/>
      <c r="E4" s="28"/>
    </row>
    <row r="5" spans="1:5" ht="16.5" thickBot="1">
      <c r="A5" s="17"/>
      <c r="B5" s="6" t="s">
        <v>32</v>
      </c>
      <c r="C5" s="8">
        <v>10000</v>
      </c>
      <c r="D5" s="16"/>
      <c r="E5" s="28"/>
    </row>
    <row r="6" spans="1:5" ht="16.5" thickBot="1">
      <c r="A6" s="17"/>
      <c r="B6" s="16"/>
      <c r="C6" s="16"/>
      <c r="D6" s="16"/>
      <c r="E6" s="28"/>
    </row>
    <row r="7" spans="1:5" ht="32.25" thickBot="1">
      <c r="A7" s="17"/>
      <c r="B7" s="7" t="s">
        <v>1</v>
      </c>
      <c r="C7" s="13" t="s">
        <v>33</v>
      </c>
      <c r="D7" s="24" t="s">
        <v>34</v>
      </c>
      <c r="E7" s="28"/>
    </row>
    <row r="8" spans="1:5" ht="16.5" thickBot="1">
      <c r="A8" s="17"/>
      <c r="B8" s="18"/>
      <c r="C8" s="18"/>
      <c r="D8" s="16"/>
      <c r="E8" s="28"/>
    </row>
    <row r="9" spans="1:5" ht="16.5" thickBot="1">
      <c r="A9" s="17"/>
      <c r="B9" s="9" t="s">
        <v>8</v>
      </c>
      <c r="C9" s="14">
        <f>'Calculation Sheet'!P18</f>
        <v>630000</v>
      </c>
      <c r="D9" s="15">
        <f>C9/12</f>
        <v>52500</v>
      </c>
      <c r="E9" s="28"/>
    </row>
    <row r="10" spans="1:5" ht="16.5" thickBot="1">
      <c r="A10" s="17"/>
      <c r="B10" s="19" t="s">
        <v>7</v>
      </c>
      <c r="C10" s="20">
        <f>'Calculation Sheet'!P30</f>
        <v>765000</v>
      </c>
      <c r="D10" s="21">
        <f aca="true" t="shared" si="0" ref="D10:D17">C10/12</f>
        <v>63750</v>
      </c>
      <c r="E10" s="28"/>
    </row>
    <row r="11" spans="1:5" ht="16.5" thickBot="1">
      <c r="A11" s="17"/>
      <c r="B11" s="9" t="s">
        <v>24</v>
      </c>
      <c r="C11" s="14">
        <f>'Calculation Sheet'!P42</f>
        <v>900000</v>
      </c>
      <c r="D11" s="15">
        <f t="shared" si="0"/>
        <v>75000</v>
      </c>
      <c r="E11" s="28"/>
    </row>
    <row r="12" spans="1:5" ht="16.5" thickBot="1">
      <c r="A12" s="17"/>
      <c r="B12" s="19" t="s">
        <v>25</v>
      </c>
      <c r="C12" s="20">
        <f>'Calculation Sheet'!P54</f>
        <v>990000</v>
      </c>
      <c r="D12" s="21">
        <f t="shared" si="0"/>
        <v>82500</v>
      </c>
      <c r="E12" s="28"/>
    </row>
    <row r="13" spans="1:5" ht="16.5" thickBot="1">
      <c r="A13" s="17"/>
      <c r="B13" s="9" t="s">
        <v>26</v>
      </c>
      <c r="C13" s="14">
        <f>'Calculation Sheet'!P66</f>
        <v>1080000</v>
      </c>
      <c r="D13" s="15">
        <f t="shared" si="0"/>
        <v>90000</v>
      </c>
      <c r="E13" s="28"/>
    </row>
    <row r="14" spans="1:5" ht="16.5" thickBot="1">
      <c r="A14" s="17"/>
      <c r="B14" s="19" t="s">
        <v>27</v>
      </c>
      <c r="C14" s="20">
        <f>'Calculation Sheet'!P78</f>
        <v>540000</v>
      </c>
      <c r="D14" s="21">
        <f t="shared" si="0"/>
        <v>45000</v>
      </c>
      <c r="E14" s="28"/>
    </row>
    <row r="15" spans="1:5" ht="16.5" thickBot="1">
      <c r="A15" s="17"/>
      <c r="B15" s="9" t="s">
        <v>28</v>
      </c>
      <c r="C15" s="14">
        <f>'Calculation Sheet'!P90</f>
        <v>495000</v>
      </c>
      <c r="D15" s="15">
        <f t="shared" si="0"/>
        <v>41250</v>
      </c>
      <c r="E15" s="28"/>
    </row>
    <row r="16" spans="1:5" ht="16.5" thickBot="1">
      <c r="A16" s="17"/>
      <c r="B16" s="19" t="s">
        <v>29</v>
      </c>
      <c r="C16" s="20">
        <f>'Calculation Sheet'!P102</f>
        <v>450000</v>
      </c>
      <c r="D16" s="21">
        <f t="shared" si="0"/>
        <v>37500</v>
      </c>
      <c r="E16" s="28"/>
    </row>
    <row r="17" spans="1:5" ht="16.5" thickBot="1">
      <c r="A17" s="17"/>
      <c r="B17" s="9" t="s">
        <v>30</v>
      </c>
      <c r="C17" s="14">
        <f>'Calculation Sheet'!P102</f>
        <v>450000</v>
      </c>
      <c r="D17" s="15">
        <f t="shared" si="0"/>
        <v>37500</v>
      </c>
      <c r="E17" s="28"/>
    </row>
    <row r="18" spans="1:5" ht="16.5" thickBot="1">
      <c r="A18" s="22"/>
      <c r="B18" s="23"/>
      <c r="C18" s="23"/>
      <c r="D18" s="23"/>
      <c r="E18" s="29"/>
    </row>
  </sheetData>
  <sheetProtection/>
  <printOptions/>
  <pageMargins left="0.2" right="0.2" top="0.75" bottom="0.75" header="0.3" footer="0.3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P103"/>
  <sheetViews>
    <sheetView zoomScalePageLayoutView="0" workbookViewId="0" topLeftCell="A1">
      <pane xSplit="2" ySplit="6" topLeftCell="F9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102" sqref="P102"/>
    </sheetView>
  </sheetViews>
  <sheetFormatPr defaultColWidth="9.140625" defaultRowHeight="15"/>
  <cols>
    <col min="2" max="2" width="10.140625" style="0" customWidth="1"/>
    <col min="4" max="4" width="11.57421875" style="0" bestFit="1" customWidth="1"/>
    <col min="7" max="7" width="9.57421875" style="0" bestFit="1" customWidth="1"/>
    <col min="9" max="9" width="14.140625" style="0" bestFit="1" customWidth="1"/>
    <col min="10" max="10" width="12.00390625" style="0" customWidth="1"/>
    <col min="11" max="11" width="12.28125" style="0" customWidth="1"/>
  </cols>
  <sheetData>
    <row r="2" spans="1:3" ht="15">
      <c r="A2" s="10" t="s">
        <v>0</v>
      </c>
      <c r="B2" s="10"/>
      <c r="C2">
        <f>'Final Sheet'!C3</f>
        <v>15</v>
      </c>
    </row>
    <row r="4" spans="1:3" ht="15">
      <c r="A4" s="11" t="s">
        <v>31</v>
      </c>
      <c r="B4" s="11"/>
      <c r="C4">
        <f>'Final Sheet'!C5</f>
        <v>10000</v>
      </c>
    </row>
    <row r="6" spans="1:15" ht="45">
      <c r="A6" t="s">
        <v>1</v>
      </c>
      <c r="B6" t="s">
        <v>2</v>
      </c>
      <c r="C6" t="s">
        <v>3</v>
      </c>
      <c r="D6" t="s">
        <v>5</v>
      </c>
      <c r="E6" s="1" t="s">
        <v>9</v>
      </c>
      <c r="F6" s="1" t="s">
        <v>10</v>
      </c>
      <c r="G6" s="1" t="s">
        <v>11</v>
      </c>
      <c r="H6" s="1" t="s">
        <v>12</v>
      </c>
      <c r="I6" s="2" t="s">
        <v>6</v>
      </c>
      <c r="J6" s="1" t="s">
        <v>4</v>
      </c>
      <c r="K6" s="1" t="s">
        <v>13</v>
      </c>
      <c r="L6" s="1" t="s">
        <v>14</v>
      </c>
      <c r="M6" s="1" t="s">
        <v>15</v>
      </c>
      <c r="N6" s="1" t="s">
        <v>16</v>
      </c>
      <c r="O6" s="3" t="s">
        <v>17</v>
      </c>
    </row>
    <row r="7" spans="1:15" ht="15">
      <c r="A7" t="s">
        <v>8</v>
      </c>
      <c r="B7">
        <v>1</v>
      </c>
      <c r="C7">
        <f>C2</f>
        <v>15</v>
      </c>
      <c r="D7">
        <f>C2*C4</f>
        <v>150000</v>
      </c>
      <c r="E7">
        <v>0</v>
      </c>
      <c r="F7">
        <v>0</v>
      </c>
      <c r="G7">
        <v>0</v>
      </c>
      <c r="H7">
        <v>0</v>
      </c>
      <c r="I7">
        <f>SUM(D7:H7)</f>
        <v>150000</v>
      </c>
      <c r="J7">
        <f>D7*0.35</f>
        <v>52500</v>
      </c>
      <c r="K7">
        <f>E7*0.075</f>
        <v>0</v>
      </c>
      <c r="L7">
        <f>F7*0.075</f>
        <v>0</v>
      </c>
      <c r="M7">
        <f>G7*0.05</f>
        <v>0</v>
      </c>
      <c r="N7">
        <f>H7*0.05</f>
        <v>0</v>
      </c>
      <c r="O7">
        <f>SUM(J7:N7)</f>
        <v>52500</v>
      </c>
    </row>
    <row r="8" spans="2:15" ht="15">
      <c r="B8">
        <f>B7+1</f>
        <v>2</v>
      </c>
      <c r="C8">
        <f>C7</f>
        <v>15</v>
      </c>
      <c r="D8">
        <f>C2*C4</f>
        <v>150000</v>
      </c>
      <c r="E8">
        <f>C8*C4-D8</f>
        <v>0</v>
      </c>
      <c r="F8">
        <v>0</v>
      </c>
      <c r="G8">
        <v>0</v>
      </c>
      <c r="H8">
        <v>0</v>
      </c>
      <c r="I8">
        <f aca="true" t="shared" si="0" ref="I8:I30">SUM(D8:H8)</f>
        <v>150000</v>
      </c>
      <c r="J8">
        <f aca="true" t="shared" si="1" ref="J8:K23">D8*0.35</f>
        <v>52500</v>
      </c>
      <c r="K8">
        <f aca="true" t="shared" si="2" ref="K8:K71">E8*0.075</f>
        <v>0</v>
      </c>
      <c r="L8">
        <f aca="true" t="shared" si="3" ref="L8:L71">F8*0.075</f>
        <v>0</v>
      </c>
      <c r="M8">
        <f aca="true" t="shared" si="4" ref="M8:M71">G8*0.05</f>
        <v>0</v>
      </c>
      <c r="N8">
        <f aca="true" t="shared" si="5" ref="N8:N71">H8*0.05</f>
        <v>0</v>
      </c>
      <c r="O8">
        <f aca="true" t="shared" si="6" ref="O8:O30">SUM(J8:N8)</f>
        <v>52500</v>
      </c>
    </row>
    <row r="9" spans="2:15" ht="15">
      <c r="B9">
        <f aca="true" t="shared" si="7" ref="B9:B72">B8+1</f>
        <v>3</v>
      </c>
      <c r="C9">
        <f aca="true" t="shared" si="8" ref="C9:C66">C8</f>
        <v>15</v>
      </c>
      <c r="D9">
        <f>C2*C4</f>
        <v>150000</v>
      </c>
      <c r="E9">
        <f>C9*C4-D9</f>
        <v>0</v>
      </c>
      <c r="F9">
        <v>0</v>
      </c>
      <c r="G9">
        <v>0</v>
      </c>
      <c r="H9">
        <v>0</v>
      </c>
      <c r="I9">
        <f t="shared" si="0"/>
        <v>150000</v>
      </c>
      <c r="J9">
        <f t="shared" si="1"/>
        <v>52500</v>
      </c>
      <c r="K9">
        <f t="shared" si="2"/>
        <v>0</v>
      </c>
      <c r="L9">
        <f t="shared" si="3"/>
        <v>0</v>
      </c>
      <c r="M9">
        <f t="shared" si="4"/>
        <v>0</v>
      </c>
      <c r="N9">
        <f t="shared" si="5"/>
        <v>0</v>
      </c>
      <c r="O9">
        <f t="shared" si="6"/>
        <v>52500</v>
      </c>
    </row>
    <row r="10" spans="2:15" ht="15">
      <c r="B10">
        <f t="shared" si="7"/>
        <v>4</v>
      </c>
      <c r="C10">
        <f t="shared" si="8"/>
        <v>15</v>
      </c>
      <c r="D10">
        <f>C2*C4</f>
        <v>150000</v>
      </c>
      <c r="E10">
        <f>C10*C4-D10</f>
        <v>0</v>
      </c>
      <c r="F10">
        <v>0</v>
      </c>
      <c r="G10">
        <v>0</v>
      </c>
      <c r="H10">
        <v>0</v>
      </c>
      <c r="I10">
        <f t="shared" si="0"/>
        <v>150000</v>
      </c>
      <c r="J10">
        <f t="shared" si="1"/>
        <v>52500</v>
      </c>
      <c r="K10">
        <f t="shared" si="2"/>
        <v>0</v>
      </c>
      <c r="L10">
        <f t="shared" si="3"/>
        <v>0</v>
      </c>
      <c r="M10">
        <f t="shared" si="4"/>
        <v>0</v>
      </c>
      <c r="N10">
        <f t="shared" si="5"/>
        <v>0</v>
      </c>
      <c r="O10">
        <f t="shared" si="6"/>
        <v>52500</v>
      </c>
    </row>
    <row r="11" spans="2:15" ht="15">
      <c r="B11">
        <f t="shared" si="7"/>
        <v>5</v>
      </c>
      <c r="C11">
        <f t="shared" si="8"/>
        <v>15</v>
      </c>
      <c r="D11">
        <f>C2*C4</f>
        <v>150000</v>
      </c>
      <c r="E11">
        <f>C11*C4-D11</f>
        <v>0</v>
      </c>
      <c r="F11">
        <v>0</v>
      </c>
      <c r="G11">
        <v>0</v>
      </c>
      <c r="H11">
        <v>0</v>
      </c>
      <c r="I11">
        <f t="shared" si="0"/>
        <v>150000</v>
      </c>
      <c r="J11">
        <f t="shared" si="1"/>
        <v>52500</v>
      </c>
      <c r="K11">
        <f t="shared" si="2"/>
        <v>0</v>
      </c>
      <c r="L11">
        <f t="shared" si="3"/>
        <v>0</v>
      </c>
      <c r="M11">
        <f t="shared" si="4"/>
        <v>0</v>
      </c>
      <c r="N11">
        <f t="shared" si="5"/>
        <v>0</v>
      </c>
      <c r="O11">
        <f t="shared" si="6"/>
        <v>52500</v>
      </c>
    </row>
    <row r="12" spans="2:15" ht="15">
      <c r="B12">
        <f t="shared" si="7"/>
        <v>6</v>
      </c>
      <c r="C12">
        <f t="shared" si="8"/>
        <v>15</v>
      </c>
      <c r="D12">
        <f>C2*C4</f>
        <v>150000</v>
      </c>
      <c r="E12">
        <f>C12*C4-D12</f>
        <v>0</v>
      </c>
      <c r="F12">
        <v>0</v>
      </c>
      <c r="G12">
        <v>0</v>
      </c>
      <c r="H12">
        <v>0</v>
      </c>
      <c r="I12">
        <f t="shared" si="0"/>
        <v>150000</v>
      </c>
      <c r="J12">
        <f t="shared" si="1"/>
        <v>52500</v>
      </c>
      <c r="K12">
        <f t="shared" si="2"/>
        <v>0</v>
      </c>
      <c r="L12">
        <f t="shared" si="3"/>
        <v>0</v>
      </c>
      <c r="M12">
        <f t="shared" si="4"/>
        <v>0</v>
      </c>
      <c r="N12">
        <f t="shared" si="5"/>
        <v>0</v>
      </c>
      <c r="O12">
        <f t="shared" si="6"/>
        <v>52500</v>
      </c>
    </row>
    <row r="13" spans="2:15" ht="15">
      <c r="B13">
        <f t="shared" si="7"/>
        <v>7</v>
      </c>
      <c r="C13">
        <f t="shared" si="8"/>
        <v>15</v>
      </c>
      <c r="D13">
        <f>C2*C4</f>
        <v>150000</v>
      </c>
      <c r="E13">
        <f>C13*C4-D13</f>
        <v>0</v>
      </c>
      <c r="F13">
        <v>0</v>
      </c>
      <c r="G13">
        <v>0</v>
      </c>
      <c r="H13">
        <v>0</v>
      </c>
      <c r="I13">
        <f t="shared" si="0"/>
        <v>150000</v>
      </c>
      <c r="J13">
        <f t="shared" si="1"/>
        <v>52500</v>
      </c>
      <c r="K13">
        <f t="shared" si="2"/>
        <v>0</v>
      </c>
      <c r="L13">
        <f t="shared" si="3"/>
        <v>0</v>
      </c>
      <c r="M13">
        <f t="shared" si="4"/>
        <v>0</v>
      </c>
      <c r="N13">
        <f t="shared" si="5"/>
        <v>0</v>
      </c>
      <c r="O13">
        <f t="shared" si="6"/>
        <v>52500</v>
      </c>
    </row>
    <row r="14" spans="2:15" ht="15">
      <c r="B14">
        <f t="shared" si="7"/>
        <v>8</v>
      </c>
      <c r="C14">
        <f t="shared" si="8"/>
        <v>15</v>
      </c>
      <c r="D14">
        <f>C2*C4</f>
        <v>150000</v>
      </c>
      <c r="E14">
        <f>C14*C4-D14</f>
        <v>0</v>
      </c>
      <c r="F14">
        <v>0</v>
      </c>
      <c r="G14">
        <v>0</v>
      </c>
      <c r="H14">
        <v>0</v>
      </c>
      <c r="I14">
        <f t="shared" si="0"/>
        <v>150000</v>
      </c>
      <c r="J14">
        <f t="shared" si="1"/>
        <v>52500</v>
      </c>
      <c r="K14">
        <f t="shared" si="2"/>
        <v>0</v>
      </c>
      <c r="L14">
        <f t="shared" si="3"/>
        <v>0</v>
      </c>
      <c r="M14">
        <f t="shared" si="4"/>
        <v>0</v>
      </c>
      <c r="N14">
        <f t="shared" si="5"/>
        <v>0</v>
      </c>
      <c r="O14">
        <f t="shared" si="6"/>
        <v>52500</v>
      </c>
    </row>
    <row r="15" spans="2:15" ht="15">
      <c r="B15">
        <f t="shared" si="7"/>
        <v>9</v>
      </c>
      <c r="C15">
        <f t="shared" si="8"/>
        <v>15</v>
      </c>
      <c r="D15">
        <f>C2*C4</f>
        <v>150000</v>
      </c>
      <c r="E15">
        <f>C15*C4-D15</f>
        <v>0</v>
      </c>
      <c r="F15">
        <v>0</v>
      </c>
      <c r="G15">
        <v>0</v>
      </c>
      <c r="H15">
        <v>0</v>
      </c>
      <c r="I15">
        <f t="shared" si="0"/>
        <v>150000</v>
      </c>
      <c r="J15">
        <f t="shared" si="1"/>
        <v>52500</v>
      </c>
      <c r="K15">
        <f t="shared" si="2"/>
        <v>0</v>
      </c>
      <c r="L15">
        <f t="shared" si="3"/>
        <v>0</v>
      </c>
      <c r="M15">
        <f t="shared" si="4"/>
        <v>0</v>
      </c>
      <c r="N15">
        <f t="shared" si="5"/>
        <v>0</v>
      </c>
      <c r="O15">
        <f t="shared" si="6"/>
        <v>52500</v>
      </c>
    </row>
    <row r="16" spans="2:15" ht="15">
      <c r="B16">
        <f t="shared" si="7"/>
        <v>10</v>
      </c>
      <c r="C16">
        <f t="shared" si="8"/>
        <v>15</v>
      </c>
      <c r="D16">
        <f>C2*C4</f>
        <v>150000</v>
      </c>
      <c r="E16">
        <f>C16*C4-D16</f>
        <v>0</v>
      </c>
      <c r="F16">
        <v>0</v>
      </c>
      <c r="G16">
        <v>0</v>
      </c>
      <c r="H16">
        <v>0</v>
      </c>
      <c r="I16">
        <f t="shared" si="0"/>
        <v>150000</v>
      </c>
      <c r="J16">
        <f t="shared" si="1"/>
        <v>52500</v>
      </c>
      <c r="K16">
        <f t="shared" si="2"/>
        <v>0</v>
      </c>
      <c r="L16">
        <f t="shared" si="3"/>
        <v>0</v>
      </c>
      <c r="M16">
        <f t="shared" si="4"/>
        <v>0</v>
      </c>
      <c r="N16">
        <f t="shared" si="5"/>
        <v>0</v>
      </c>
      <c r="O16">
        <f t="shared" si="6"/>
        <v>52500</v>
      </c>
    </row>
    <row r="17" spans="2:15" ht="15">
      <c r="B17">
        <f t="shared" si="7"/>
        <v>11</v>
      </c>
      <c r="C17">
        <f t="shared" si="8"/>
        <v>15</v>
      </c>
      <c r="D17">
        <f>C2*C4</f>
        <v>150000</v>
      </c>
      <c r="E17">
        <f>C17*C4-D17</f>
        <v>0</v>
      </c>
      <c r="F17">
        <v>0</v>
      </c>
      <c r="G17">
        <v>0</v>
      </c>
      <c r="H17">
        <v>0</v>
      </c>
      <c r="I17">
        <f t="shared" si="0"/>
        <v>150000</v>
      </c>
      <c r="J17">
        <f t="shared" si="1"/>
        <v>52500</v>
      </c>
      <c r="K17">
        <f t="shared" si="2"/>
        <v>0</v>
      </c>
      <c r="L17">
        <f t="shared" si="3"/>
        <v>0</v>
      </c>
      <c r="M17">
        <f t="shared" si="4"/>
        <v>0</v>
      </c>
      <c r="N17">
        <f t="shared" si="5"/>
        <v>0</v>
      </c>
      <c r="O17">
        <f t="shared" si="6"/>
        <v>52500</v>
      </c>
    </row>
    <row r="18" spans="2:16" ht="15">
      <c r="B18">
        <f t="shared" si="7"/>
        <v>12</v>
      </c>
      <c r="C18">
        <f t="shared" si="8"/>
        <v>15</v>
      </c>
      <c r="D18">
        <f>C2*C4</f>
        <v>150000</v>
      </c>
      <c r="E18">
        <v>0</v>
      </c>
      <c r="F18">
        <v>0</v>
      </c>
      <c r="G18">
        <v>0</v>
      </c>
      <c r="H18">
        <v>0</v>
      </c>
      <c r="I18">
        <f t="shared" si="0"/>
        <v>150000</v>
      </c>
      <c r="J18">
        <f t="shared" si="1"/>
        <v>52500</v>
      </c>
      <c r="K18">
        <f t="shared" si="2"/>
        <v>0</v>
      </c>
      <c r="L18">
        <f t="shared" si="3"/>
        <v>0</v>
      </c>
      <c r="M18">
        <f t="shared" si="4"/>
        <v>0</v>
      </c>
      <c r="N18">
        <f t="shared" si="5"/>
        <v>0</v>
      </c>
      <c r="O18">
        <f t="shared" si="6"/>
        <v>52500</v>
      </c>
      <c r="P18" s="4">
        <f>SUM(O7:O18)</f>
        <v>630000</v>
      </c>
    </row>
    <row r="19" spans="1:15" ht="15">
      <c r="A19" t="s">
        <v>7</v>
      </c>
      <c r="B19">
        <v>1</v>
      </c>
      <c r="C19">
        <f t="shared" si="8"/>
        <v>15</v>
      </c>
      <c r="D19">
        <f>C2*C4</f>
        <v>150000</v>
      </c>
      <c r="E19">
        <f>D7</f>
        <v>150000</v>
      </c>
      <c r="F19">
        <v>0</v>
      </c>
      <c r="G19">
        <v>0</v>
      </c>
      <c r="H19">
        <v>0</v>
      </c>
      <c r="I19">
        <f t="shared" si="0"/>
        <v>300000</v>
      </c>
      <c r="J19">
        <f t="shared" si="1"/>
        <v>52500</v>
      </c>
      <c r="K19">
        <f t="shared" si="2"/>
        <v>11250</v>
      </c>
      <c r="L19">
        <f t="shared" si="3"/>
        <v>0</v>
      </c>
      <c r="M19">
        <f t="shared" si="4"/>
        <v>0</v>
      </c>
      <c r="N19">
        <f t="shared" si="5"/>
        <v>0</v>
      </c>
      <c r="O19">
        <f t="shared" si="6"/>
        <v>63750</v>
      </c>
    </row>
    <row r="20" spans="2:15" ht="15">
      <c r="B20">
        <f>B19+1</f>
        <v>2</v>
      </c>
      <c r="C20">
        <f t="shared" si="8"/>
        <v>15</v>
      </c>
      <c r="D20">
        <f>C2*C4</f>
        <v>150000</v>
      </c>
      <c r="E20">
        <f>D8</f>
        <v>150000</v>
      </c>
      <c r="F20">
        <v>0</v>
      </c>
      <c r="G20">
        <v>0</v>
      </c>
      <c r="H20">
        <v>0</v>
      </c>
      <c r="I20">
        <f t="shared" si="0"/>
        <v>300000</v>
      </c>
      <c r="J20">
        <f t="shared" si="1"/>
        <v>52500</v>
      </c>
      <c r="K20">
        <f t="shared" si="2"/>
        <v>11250</v>
      </c>
      <c r="L20">
        <f t="shared" si="3"/>
        <v>0</v>
      </c>
      <c r="M20">
        <f t="shared" si="4"/>
        <v>0</v>
      </c>
      <c r="N20">
        <f t="shared" si="5"/>
        <v>0</v>
      </c>
      <c r="O20">
        <f t="shared" si="6"/>
        <v>63750</v>
      </c>
    </row>
    <row r="21" spans="2:15" ht="15">
      <c r="B21">
        <f t="shared" si="7"/>
        <v>3</v>
      </c>
      <c r="C21">
        <f t="shared" si="8"/>
        <v>15</v>
      </c>
      <c r="D21">
        <f>C2*C4</f>
        <v>150000</v>
      </c>
      <c r="E21">
        <f>D9</f>
        <v>150000</v>
      </c>
      <c r="F21">
        <v>0</v>
      </c>
      <c r="G21">
        <v>0</v>
      </c>
      <c r="H21">
        <v>0</v>
      </c>
      <c r="I21">
        <f t="shared" si="0"/>
        <v>300000</v>
      </c>
      <c r="J21">
        <f t="shared" si="1"/>
        <v>52500</v>
      </c>
      <c r="K21">
        <f t="shared" si="2"/>
        <v>11250</v>
      </c>
      <c r="L21">
        <f t="shared" si="3"/>
        <v>0</v>
      </c>
      <c r="M21">
        <f t="shared" si="4"/>
        <v>0</v>
      </c>
      <c r="N21">
        <f t="shared" si="5"/>
        <v>0</v>
      </c>
      <c r="O21">
        <f t="shared" si="6"/>
        <v>63750</v>
      </c>
    </row>
    <row r="22" spans="2:15" ht="15">
      <c r="B22">
        <f t="shared" si="7"/>
        <v>4</v>
      </c>
      <c r="C22">
        <f t="shared" si="8"/>
        <v>15</v>
      </c>
      <c r="D22">
        <f>C2*C4</f>
        <v>150000</v>
      </c>
      <c r="E22">
        <f>D10</f>
        <v>150000</v>
      </c>
      <c r="F22">
        <v>0</v>
      </c>
      <c r="G22">
        <v>0</v>
      </c>
      <c r="H22">
        <v>0</v>
      </c>
      <c r="I22">
        <f t="shared" si="0"/>
        <v>300000</v>
      </c>
      <c r="J22">
        <f t="shared" si="1"/>
        <v>52500</v>
      </c>
      <c r="K22">
        <f t="shared" si="2"/>
        <v>11250</v>
      </c>
      <c r="L22">
        <f t="shared" si="3"/>
        <v>0</v>
      </c>
      <c r="M22">
        <f t="shared" si="4"/>
        <v>0</v>
      </c>
      <c r="N22">
        <f t="shared" si="5"/>
        <v>0</v>
      </c>
      <c r="O22">
        <f t="shared" si="6"/>
        <v>63750</v>
      </c>
    </row>
    <row r="23" spans="2:15" ht="15">
      <c r="B23">
        <f t="shared" si="7"/>
        <v>5</v>
      </c>
      <c r="C23">
        <f t="shared" si="8"/>
        <v>15</v>
      </c>
      <c r="D23">
        <f>C2*C4</f>
        <v>150000</v>
      </c>
      <c r="E23">
        <f>D11</f>
        <v>150000</v>
      </c>
      <c r="F23">
        <v>0</v>
      </c>
      <c r="G23">
        <v>0</v>
      </c>
      <c r="H23">
        <v>0</v>
      </c>
      <c r="I23">
        <f t="shared" si="0"/>
        <v>300000</v>
      </c>
      <c r="J23">
        <f t="shared" si="1"/>
        <v>52500</v>
      </c>
      <c r="K23">
        <f t="shared" si="2"/>
        <v>11250</v>
      </c>
      <c r="L23">
        <f t="shared" si="3"/>
        <v>0</v>
      </c>
      <c r="M23">
        <f t="shared" si="4"/>
        <v>0</v>
      </c>
      <c r="N23">
        <f t="shared" si="5"/>
        <v>0</v>
      </c>
      <c r="O23">
        <f t="shared" si="6"/>
        <v>63750</v>
      </c>
    </row>
    <row r="24" spans="2:15" ht="15">
      <c r="B24">
        <f t="shared" si="7"/>
        <v>6</v>
      </c>
      <c r="C24">
        <f t="shared" si="8"/>
        <v>15</v>
      </c>
      <c r="D24">
        <f>C2*C4</f>
        <v>150000</v>
      </c>
      <c r="E24">
        <f>D12</f>
        <v>150000</v>
      </c>
      <c r="F24">
        <v>0</v>
      </c>
      <c r="G24">
        <v>0</v>
      </c>
      <c r="H24">
        <v>0</v>
      </c>
      <c r="I24">
        <f t="shared" si="0"/>
        <v>300000</v>
      </c>
      <c r="J24">
        <f aca="true" t="shared" si="9" ref="J24:K35">D24*0.35</f>
        <v>52500</v>
      </c>
      <c r="K24">
        <f t="shared" si="2"/>
        <v>11250</v>
      </c>
      <c r="L24">
        <f t="shared" si="3"/>
        <v>0</v>
      </c>
      <c r="M24">
        <f t="shared" si="4"/>
        <v>0</v>
      </c>
      <c r="N24">
        <f t="shared" si="5"/>
        <v>0</v>
      </c>
      <c r="O24">
        <f t="shared" si="6"/>
        <v>63750</v>
      </c>
    </row>
    <row r="25" spans="2:15" ht="15">
      <c r="B25">
        <f t="shared" si="7"/>
        <v>7</v>
      </c>
      <c r="C25">
        <f t="shared" si="8"/>
        <v>15</v>
      </c>
      <c r="D25">
        <f>C2*C4</f>
        <v>150000</v>
      </c>
      <c r="E25">
        <f>D13</f>
        <v>150000</v>
      </c>
      <c r="F25">
        <v>0</v>
      </c>
      <c r="G25">
        <v>0</v>
      </c>
      <c r="H25">
        <v>0</v>
      </c>
      <c r="I25">
        <f t="shared" si="0"/>
        <v>300000</v>
      </c>
      <c r="J25">
        <f t="shared" si="9"/>
        <v>52500</v>
      </c>
      <c r="K25">
        <f t="shared" si="2"/>
        <v>11250</v>
      </c>
      <c r="L25">
        <f t="shared" si="3"/>
        <v>0</v>
      </c>
      <c r="M25">
        <f t="shared" si="4"/>
        <v>0</v>
      </c>
      <c r="N25">
        <f t="shared" si="5"/>
        <v>0</v>
      </c>
      <c r="O25">
        <f t="shared" si="6"/>
        <v>63750</v>
      </c>
    </row>
    <row r="26" spans="2:15" ht="15">
      <c r="B26">
        <f t="shared" si="7"/>
        <v>8</v>
      </c>
      <c r="C26">
        <f t="shared" si="8"/>
        <v>15</v>
      </c>
      <c r="D26">
        <f>C2*C4</f>
        <v>150000</v>
      </c>
      <c r="E26">
        <f>D14</f>
        <v>150000</v>
      </c>
      <c r="F26">
        <v>0</v>
      </c>
      <c r="G26">
        <v>0</v>
      </c>
      <c r="H26">
        <v>0</v>
      </c>
      <c r="I26">
        <f t="shared" si="0"/>
        <v>300000</v>
      </c>
      <c r="J26">
        <f t="shared" si="9"/>
        <v>52500</v>
      </c>
      <c r="K26">
        <f t="shared" si="2"/>
        <v>11250</v>
      </c>
      <c r="L26">
        <f t="shared" si="3"/>
        <v>0</v>
      </c>
      <c r="M26">
        <f t="shared" si="4"/>
        <v>0</v>
      </c>
      <c r="N26">
        <f t="shared" si="5"/>
        <v>0</v>
      </c>
      <c r="O26">
        <f t="shared" si="6"/>
        <v>63750</v>
      </c>
    </row>
    <row r="27" spans="2:15" ht="15">
      <c r="B27">
        <f t="shared" si="7"/>
        <v>9</v>
      </c>
      <c r="C27">
        <f t="shared" si="8"/>
        <v>15</v>
      </c>
      <c r="D27">
        <f>C2*C4</f>
        <v>150000</v>
      </c>
      <c r="E27">
        <f>D15</f>
        <v>150000</v>
      </c>
      <c r="F27">
        <v>0</v>
      </c>
      <c r="G27">
        <v>0</v>
      </c>
      <c r="H27">
        <v>0</v>
      </c>
      <c r="I27">
        <f t="shared" si="0"/>
        <v>300000</v>
      </c>
      <c r="J27">
        <f t="shared" si="9"/>
        <v>52500</v>
      </c>
      <c r="K27">
        <f t="shared" si="2"/>
        <v>11250</v>
      </c>
      <c r="L27">
        <f t="shared" si="3"/>
        <v>0</v>
      </c>
      <c r="M27">
        <f t="shared" si="4"/>
        <v>0</v>
      </c>
      <c r="N27">
        <f t="shared" si="5"/>
        <v>0</v>
      </c>
      <c r="O27">
        <f t="shared" si="6"/>
        <v>63750</v>
      </c>
    </row>
    <row r="28" spans="2:15" ht="15">
      <c r="B28">
        <f t="shared" si="7"/>
        <v>10</v>
      </c>
      <c r="C28">
        <f t="shared" si="8"/>
        <v>15</v>
      </c>
      <c r="D28">
        <f>C2*C4</f>
        <v>150000</v>
      </c>
      <c r="E28">
        <f>D16</f>
        <v>150000</v>
      </c>
      <c r="F28">
        <v>0</v>
      </c>
      <c r="G28">
        <v>0</v>
      </c>
      <c r="H28">
        <v>0</v>
      </c>
      <c r="I28">
        <f t="shared" si="0"/>
        <v>300000</v>
      </c>
      <c r="J28">
        <f t="shared" si="9"/>
        <v>52500</v>
      </c>
      <c r="K28">
        <f t="shared" si="2"/>
        <v>11250</v>
      </c>
      <c r="L28">
        <f t="shared" si="3"/>
        <v>0</v>
      </c>
      <c r="M28">
        <f t="shared" si="4"/>
        <v>0</v>
      </c>
      <c r="N28">
        <f t="shared" si="5"/>
        <v>0</v>
      </c>
      <c r="O28">
        <f t="shared" si="6"/>
        <v>63750</v>
      </c>
    </row>
    <row r="29" spans="2:15" ht="15">
      <c r="B29">
        <f t="shared" si="7"/>
        <v>11</v>
      </c>
      <c r="C29">
        <f t="shared" si="8"/>
        <v>15</v>
      </c>
      <c r="D29">
        <f>C2*C4</f>
        <v>150000</v>
      </c>
      <c r="E29">
        <f>D17</f>
        <v>150000</v>
      </c>
      <c r="F29">
        <v>0</v>
      </c>
      <c r="G29">
        <v>0</v>
      </c>
      <c r="H29">
        <v>0</v>
      </c>
      <c r="I29">
        <f t="shared" si="0"/>
        <v>300000</v>
      </c>
      <c r="J29">
        <f t="shared" si="9"/>
        <v>52500</v>
      </c>
      <c r="K29">
        <f t="shared" si="2"/>
        <v>11250</v>
      </c>
      <c r="L29">
        <f t="shared" si="3"/>
        <v>0</v>
      </c>
      <c r="M29">
        <f t="shared" si="4"/>
        <v>0</v>
      </c>
      <c r="N29">
        <f t="shared" si="5"/>
        <v>0</v>
      </c>
      <c r="O29">
        <f t="shared" si="6"/>
        <v>63750</v>
      </c>
    </row>
    <row r="30" spans="2:16" ht="15">
      <c r="B30">
        <f t="shared" si="7"/>
        <v>12</v>
      </c>
      <c r="C30">
        <f t="shared" si="8"/>
        <v>15</v>
      </c>
      <c r="D30">
        <f>C2*C4</f>
        <v>150000</v>
      </c>
      <c r="E30">
        <f>D18</f>
        <v>150000</v>
      </c>
      <c r="F30">
        <v>0</v>
      </c>
      <c r="G30">
        <v>0</v>
      </c>
      <c r="H30">
        <v>0</v>
      </c>
      <c r="I30">
        <f t="shared" si="0"/>
        <v>300000</v>
      </c>
      <c r="J30">
        <f t="shared" si="9"/>
        <v>52500</v>
      </c>
      <c r="K30">
        <f t="shared" si="2"/>
        <v>11250</v>
      </c>
      <c r="L30">
        <f t="shared" si="3"/>
        <v>0</v>
      </c>
      <c r="M30">
        <f t="shared" si="4"/>
        <v>0</v>
      </c>
      <c r="N30">
        <f t="shared" si="5"/>
        <v>0</v>
      </c>
      <c r="O30">
        <f t="shared" si="6"/>
        <v>63750</v>
      </c>
      <c r="P30" s="4">
        <f>SUM(O19:O30)</f>
        <v>765000</v>
      </c>
    </row>
    <row r="31" spans="1:15" ht="15">
      <c r="A31" t="s">
        <v>18</v>
      </c>
      <c r="B31">
        <v>1</v>
      </c>
      <c r="C31">
        <f t="shared" si="8"/>
        <v>15</v>
      </c>
      <c r="D31">
        <f>C2*C4</f>
        <v>150000</v>
      </c>
      <c r="E31">
        <f>D19</f>
        <v>150000</v>
      </c>
      <c r="F31">
        <f>E19</f>
        <v>150000</v>
      </c>
      <c r="G31">
        <v>0</v>
      </c>
      <c r="H31">
        <v>0</v>
      </c>
      <c r="I31">
        <f aca="true" t="shared" si="10" ref="I31:I54">SUM(D31:H31)</f>
        <v>450000</v>
      </c>
      <c r="J31">
        <f t="shared" si="9"/>
        <v>52500</v>
      </c>
      <c r="K31">
        <f t="shared" si="2"/>
        <v>11250</v>
      </c>
      <c r="L31">
        <f t="shared" si="3"/>
        <v>11250</v>
      </c>
      <c r="M31">
        <f t="shared" si="4"/>
        <v>0</v>
      </c>
      <c r="N31">
        <f t="shared" si="5"/>
        <v>0</v>
      </c>
      <c r="O31">
        <f aca="true" t="shared" si="11" ref="O31:O54">SUM(J31:N31)</f>
        <v>75000</v>
      </c>
    </row>
    <row r="32" spans="2:15" ht="15">
      <c r="B32">
        <f>B31+1</f>
        <v>2</v>
      </c>
      <c r="C32">
        <f t="shared" si="8"/>
        <v>15</v>
      </c>
      <c r="D32">
        <f>C2*C4</f>
        <v>150000</v>
      </c>
      <c r="E32">
        <f>D20</f>
        <v>150000</v>
      </c>
      <c r="F32">
        <f>E20</f>
        <v>150000</v>
      </c>
      <c r="G32">
        <v>0</v>
      </c>
      <c r="H32">
        <v>0</v>
      </c>
      <c r="I32">
        <f t="shared" si="10"/>
        <v>450000</v>
      </c>
      <c r="J32">
        <f t="shared" si="9"/>
        <v>52500</v>
      </c>
      <c r="K32">
        <f t="shared" si="2"/>
        <v>11250</v>
      </c>
      <c r="L32">
        <f t="shared" si="3"/>
        <v>11250</v>
      </c>
      <c r="M32">
        <f t="shared" si="4"/>
        <v>0</v>
      </c>
      <c r="N32">
        <f t="shared" si="5"/>
        <v>0</v>
      </c>
      <c r="O32">
        <f t="shared" si="11"/>
        <v>75000</v>
      </c>
    </row>
    <row r="33" spans="2:15" ht="15">
      <c r="B33">
        <f t="shared" si="7"/>
        <v>3</v>
      </c>
      <c r="C33">
        <f t="shared" si="8"/>
        <v>15</v>
      </c>
      <c r="D33">
        <f>C2*C4</f>
        <v>150000</v>
      </c>
      <c r="E33">
        <f>D21</f>
        <v>150000</v>
      </c>
      <c r="F33">
        <f>E21</f>
        <v>150000</v>
      </c>
      <c r="G33">
        <v>0</v>
      </c>
      <c r="H33">
        <v>0</v>
      </c>
      <c r="I33">
        <f t="shared" si="10"/>
        <v>450000</v>
      </c>
      <c r="J33">
        <f t="shared" si="9"/>
        <v>52500</v>
      </c>
      <c r="K33">
        <f t="shared" si="2"/>
        <v>11250</v>
      </c>
      <c r="L33">
        <f t="shared" si="3"/>
        <v>11250</v>
      </c>
      <c r="M33">
        <f t="shared" si="4"/>
        <v>0</v>
      </c>
      <c r="N33">
        <f t="shared" si="5"/>
        <v>0</v>
      </c>
      <c r="O33">
        <f t="shared" si="11"/>
        <v>75000</v>
      </c>
    </row>
    <row r="34" spans="2:15" ht="15">
      <c r="B34">
        <f t="shared" si="7"/>
        <v>4</v>
      </c>
      <c r="C34">
        <f t="shared" si="8"/>
        <v>15</v>
      </c>
      <c r="D34">
        <f>C2*C4</f>
        <v>150000</v>
      </c>
      <c r="E34">
        <f>D22</f>
        <v>150000</v>
      </c>
      <c r="F34">
        <f>E22</f>
        <v>150000</v>
      </c>
      <c r="G34">
        <v>0</v>
      </c>
      <c r="H34">
        <v>0</v>
      </c>
      <c r="I34">
        <f t="shared" si="10"/>
        <v>450000</v>
      </c>
      <c r="J34">
        <f t="shared" si="9"/>
        <v>52500</v>
      </c>
      <c r="K34">
        <f t="shared" si="2"/>
        <v>11250</v>
      </c>
      <c r="L34">
        <f t="shared" si="3"/>
        <v>11250</v>
      </c>
      <c r="M34">
        <f t="shared" si="4"/>
        <v>0</v>
      </c>
      <c r="N34">
        <f t="shared" si="5"/>
        <v>0</v>
      </c>
      <c r="O34">
        <f t="shared" si="11"/>
        <v>75000</v>
      </c>
    </row>
    <row r="35" spans="2:15" ht="15">
      <c r="B35">
        <f t="shared" si="7"/>
        <v>5</v>
      </c>
      <c r="C35">
        <f t="shared" si="8"/>
        <v>15</v>
      </c>
      <c r="D35">
        <f>C2*C4</f>
        <v>150000</v>
      </c>
      <c r="E35">
        <f>D23</f>
        <v>150000</v>
      </c>
      <c r="F35">
        <f>E23</f>
        <v>150000</v>
      </c>
      <c r="G35">
        <v>0</v>
      </c>
      <c r="H35">
        <v>0</v>
      </c>
      <c r="I35">
        <f t="shared" si="10"/>
        <v>450000</v>
      </c>
      <c r="J35">
        <f t="shared" si="9"/>
        <v>52500</v>
      </c>
      <c r="K35">
        <f t="shared" si="2"/>
        <v>11250</v>
      </c>
      <c r="L35">
        <f t="shared" si="3"/>
        <v>11250</v>
      </c>
      <c r="M35">
        <f t="shared" si="4"/>
        <v>0</v>
      </c>
      <c r="N35">
        <f t="shared" si="5"/>
        <v>0</v>
      </c>
      <c r="O35">
        <f t="shared" si="11"/>
        <v>75000</v>
      </c>
    </row>
    <row r="36" spans="2:15" ht="15">
      <c r="B36">
        <f t="shared" si="7"/>
        <v>6</v>
      </c>
      <c r="C36">
        <f t="shared" si="8"/>
        <v>15</v>
      </c>
      <c r="D36">
        <f>C2*C4</f>
        <v>150000</v>
      </c>
      <c r="E36">
        <f>D24</f>
        <v>150000</v>
      </c>
      <c r="F36">
        <f>E24</f>
        <v>150000</v>
      </c>
      <c r="G36">
        <v>0</v>
      </c>
      <c r="H36">
        <v>0</v>
      </c>
      <c r="I36">
        <f t="shared" si="10"/>
        <v>450000</v>
      </c>
      <c r="J36">
        <f aca="true" t="shared" si="12" ref="J36:J42">D36*0.35</f>
        <v>52500</v>
      </c>
      <c r="K36">
        <f t="shared" si="2"/>
        <v>11250</v>
      </c>
      <c r="L36">
        <f t="shared" si="3"/>
        <v>11250</v>
      </c>
      <c r="M36">
        <f t="shared" si="4"/>
        <v>0</v>
      </c>
      <c r="N36">
        <f t="shared" si="5"/>
        <v>0</v>
      </c>
      <c r="O36">
        <f t="shared" si="11"/>
        <v>75000</v>
      </c>
    </row>
    <row r="37" spans="2:15" ht="15">
      <c r="B37">
        <f t="shared" si="7"/>
        <v>7</v>
      </c>
      <c r="C37">
        <f t="shared" si="8"/>
        <v>15</v>
      </c>
      <c r="D37">
        <f>C2*C4</f>
        <v>150000</v>
      </c>
      <c r="E37">
        <f>D25</f>
        <v>150000</v>
      </c>
      <c r="F37">
        <f>E25</f>
        <v>150000</v>
      </c>
      <c r="G37">
        <v>0</v>
      </c>
      <c r="H37">
        <v>0</v>
      </c>
      <c r="I37">
        <f t="shared" si="10"/>
        <v>450000</v>
      </c>
      <c r="J37">
        <f t="shared" si="12"/>
        <v>52500</v>
      </c>
      <c r="K37">
        <f t="shared" si="2"/>
        <v>11250</v>
      </c>
      <c r="L37">
        <f t="shared" si="3"/>
        <v>11250</v>
      </c>
      <c r="M37">
        <f t="shared" si="4"/>
        <v>0</v>
      </c>
      <c r="N37">
        <f t="shared" si="5"/>
        <v>0</v>
      </c>
      <c r="O37">
        <f t="shared" si="11"/>
        <v>75000</v>
      </c>
    </row>
    <row r="38" spans="2:15" ht="15">
      <c r="B38">
        <f t="shared" si="7"/>
        <v>8</v>
      </c>
      <c r="C38">
        <f t="shared" si="8"/>
        <v>15</v>
      </c>
      <c r="D38">
        <f>C2*C4</f>
        <v>150000</v>
      </c>
      <c r="E38">
        <f>D26</f>
        <v>150000</v>
      </c>
      <c r="F38">
        <f>E26</f>
        <v>150000</v>
      </c>
      <c r="G38">
        <v>0</v>
      </c>
      <c r="H38">
        <v>0</v>
      </c>
      <c r="I38">
        <f t="shared" si="10"/>
        <v>450000</v>
      </c>
      <c r="J38">
        <f t="shared" si="12"/>
        <v>52500</v>
      </c>
      <c r="K38">
        <f t="shared" si="2"/>
        <v>11250</v>
      </c>
      <c r="L38">
        <f t="shared" si="3"/>
        <v>11250</v>
      </c>
      <c r="M38">
        <f t="shared" si="4"/>
        <v>0</v>
      </c>
      <c r="N38">
        <f t="shared" si="5"/>
        <v>0</v>
      </c>
      <c r="O38">
        <f t="shared" si="11"/>
        <v>75000</v>
      </c>
    </row>
    <row r="39" spans="2:15" ht="15">
      <c r="B39">
        <f t="shared" si="7"/>
        <v>9</v>
      </c>
      <c r="C39">
        <f t="shared" si="8"/>
        <v>15</v>
      </c>
      <c r="D39">
        <f>C2*C4</f>
        <v>150000</v>
      </c>
      <c r="E39">
        <f>D27</f>
        <v>150000</v>
      </c>
      <c r="F39">
        <f>E27</f>
        <v>150000</v>
      </c>
      <c r="G39">
        <v>0</v>
      </c>
      <c r="H39">
        <v>0</v>
      </c>
      <c r="I39">
        <f t="shared" si="10"/>
        <v>450000</v>
      </c>
      <c r="J39">
        <f t="shared" si="12"/>
        <v>52500</v>
      </c>
      <c r="K39">
        <f t="shared" si="2"/>
        <v>11250</v>
      </c>
      <c r="L39">
        <f t="shared" si="3"/>
        <v>11250</v>
      </c>
      <c r="M39">
        <f t="shared" si="4"/>
        <v>0</v>
      </c>
      <c r="N39">
        <f t="shared" si="5"/>
        <v>0</v>
      </c>
      <c r="O39">
        <f t="shared" si="11"/>
        <v>75000</v>
      </c>
    </row>
    <row r="40" spans="2:15" ht="15">
      <c r="B40">
        <f t="shared" si="7"/>
        <v>10</v>
      </c>
      <c r="C40">
        <f t="shared" si="8"/>
        <v>15</v>
      </c>
      <c r="D40">
        <f>C2*C4</f>
        <v>150000</v>
      </c>
      <c r="E40">
        <f>D28</f>
        <v>150000</v>
      </c>
      <c r="F40">
        <f>E28</f>
        <v>150000</v>
      </c>
      <c r="G40">
        <v>0</v>
      </c>
      <c r="H40">
        <v>0</v>
      </c>
      <c r="I40">
        <f t="shared" si="10"/>
        <v>450000</v>
      </c>
      <c r="J40">
        <f t="shared" si="12"/>
        <v>52500</v>
      </c>
      <c r="K40">
        <f t="shared" si="2"/>
        <v>11250</v>
      </c>
      <c r="L40">
        <f t="shared" si="3"/>
        <v>11250</v>
      </c>
      <c r="M40">
        <f t="shared" si="4"/>
        <v>0</v>
      </c>
      <c r="N40">
        <f t="shared" si="5"/>
        <v>0</v>
      </c>
      <c r="O40">
        <f t="shared" si="11"/>
        <v>75000</v>
      </c>
    </row>
    <row r="41" spans="2:15" ht="15">
      <c r="B41">
        <f t="shared" si="7"/>
        <v>11</v>
      </c>
      <c r="C41">
        <f t="shared" si="8"/>
        <v>15</v>
      </c>
      <c r="D41">
        <f>C2*C4</f>
        <v>150000</v>
      </c>
      <c r="E41">
        <f>D29</f>
        <v>150000</v>
      </c>
      <c r="F41">
        <f>E29</f>
        <v>150000</v>
      </c>
      <c r="G41">
        <v>0</v>
      </c>
      <c r="H41">
        <v>0</v>
      </c>
      <c r="I41">
        <f t="shared" si="10"/>
        <v>450000</v>
      </c>
      <c r="J41">
        <f t="shared" si="12"/>
        <v>52500</v>
      </c>
      <c r="K41">
        <f t="shared" si="2"/>
        <v>11250</v>
      </c>
      <c r="L41">
        <f t="shared" si="3"/>
        <v>11250</v>
      </c>
      <c r="M41">
        <f t="shared" si="4"/>
        <v>0</v>
      </c>
      <c r="N41">
        <f t="shared" si="5"/>
        <v>0</v>
      </c>
      <c r="O41">
        <f t="shared" si="11"/>
        <v>75000</v>
      </c>
    </row>
    <row r="42" spans="2:16" ht="15">
      <c r="B42">
        <f t="shared" si="7"/>
        <v>12</v>
      </c>
      <c r="C42">
        <f t="shared" si="8"/>
        <v>15</v>
      </c>
      <c r="D42">
        <f>C2*C4</f>
        <v>150000</v>
      </c>
      <c r="E42">
        <f>D30</f>
        <v>150000</v>
      </c>
      <c r="F42">
        <f>E30</f>
        <v>150000</v>
      </c>
      <c r="G42">
        <v>0</v>
      </c>
      <c r="H42">
        <v>0</v>
      </c>
      <c r="I42">
        <f t="shared" si="10"/>
        <v>450000</v>
      </c>
      <c r="J42">
        <f t="shared" si="12"/>
        <v>52500</v>
      </c>
      <c r="K42">
        <f t="shared" si="2"/>
        <v>11250</v>
      </c>
      <c r="L42">
        <f t="shared" si="3"/>
        <v>11250</v>
      </c>
      <c r="M42">
        <f t="shared" si="4"/>
        <v>0</v>
      </c>
      <c r="N42">
        <f t="shared" si="5"/>
        <v>0</v>
      </c>
      <c r="O42">
        <f t="shared" si="11"/>
        <v>75000</v>
      </c>
      <c r="P42" s="4">
        <f>SUM(O31:O42)</f>
        <v>900000</v>
      </c>
    </row>
    <row r="43" spans="1:15" ht="15">
      <c r="A43" t="s">
        <v>19</v>
      </c>
      <c r="B43">
        <v>1</v>
      </c>
      <c r="C43">
        <f t="shared" si="8"/>
        <v>15</v>
      </c>
      <c r="D43">
        <f>C2*C4</f>
        <v>150000</v>
      </c>
      <c r="E43">
        <f>D31</f>
        <v>150000</v>
      </c>
      <c r="F43">
        <f>E31</f>
        <v>150000</v>
      </c>
      <c r="G43">
        <f>F31</f>
        <v>150000</v>
      </c>
      <c r="H43">
        <v>0</v>
      </c>
      <c r="I43">
        <f t="shared" si="10"/>
        <v>600000</v>
      </c>
      <c r="J43">
        <f aca="true" t="shared" si="13" ref="J43:J54">D43*0.35</f>
        <v>52500</v>
      </c>
      <c r="K43">
        <f t="shared" si="2"/>
        <v>11250</v>
      </c>
      <c r="L43">
        <f t="shared" si="3"/>
        <v>11250</v>
      </c>
      <c r="M43">
        <f t="shared" si="4"/>
        <v>7500</v>
      </c>
      <c r="N43">
        <f t="shared" si="5"/>
        <v>0</v>
      </c>
      <c r="O43">
        <f t="shared" si="11"/>
        <v>82500</v>
      </c>
    </row>
    <row r="44" spans="2:15" ht="15">
      <c r="B44">
        <f>B43+1</f>
        <v>2</v>
      </c>
      <c r="C44">
        <f t="shared" si="8"/>
        <v>15</v>
      </c>
      <c r="D44">
        <f>C2*C4</f>
        <v>150000</v>
      </c>
      <c r="E44">
        <f>D32</f>
        <v>150000</v>
      </c>
      <c r="F44">
        <f>E32</f>
        <v>150000</v>
      </c>
      <c r="G44">
        <f>F32</f>
        <v>150000</v>
      </c>
      <c r="H44">
        <v>0</v>
      </c>
      <c r="I44">
        <f t="shared" si="10"/>
        <v>600000</v>
      </c>
      <c r="J44">
        <f t="shared" si="13"/>
        <v>52500</v>
      </c>
      <c r="K44">
        <f t="shared" si="2"/>
        <v>11250</v>
      </c>
      <c r="L44">
        <f t="shared" si="3"/>
        <v>11250</v>
      </c>
      <c r="M44">
        <f t="shared" si="4"/>
        <v>7500</v>
      </c>
      <c r="N44">
        <f t="shared" si="5"/>
        <v>0</v>
      </c>
      <c r="O44">
        <f t="shared" si="11"/>
        <v>82500</v>
      </c>
    </row>
    <row r="45" spans="2:15" ht="15">
      <c r="B45">
        <f t="shared" si="7"/>
        <v>3</v>
      </c>
      <c r="C45">
        <f t="shared" si="8"/>
        <v>15</v>
      </c>
      <c r="D45">
        <f>C2*C4</f>
        <v>150000</v>
      </c>
      <c r="E45">
        <f>D33</f>
        <v>150000</v>
      </c>
      <c r="F45">
        <f>E33</f>
        <v>150000</v>
      </c>
      <c r="G45">
        <f>F33</f>
        <v>150000</v>
      </c>
      <c r="H45">
        <v>0</v>
      </c>
      <c r="I45">
        <f t="shared" si="10"/>
        <v>600000</v>
      </c>
      <c r="J45">
        <f t="shared" si="13"/>
        <v>52500</v>
      </c>
      <c r="K45">
        <f t="shared" si="2"/>
        <v>11250</v>
      </c>
      <c r="L45">
        <f t="shared" si="3"/>
        <v>11250</v>
      </c>
      <c r="M45">
        <f t="shared" si="4"/>
        <v>7500</v>
      </c>
      <c r="N45">
        <f t="shared" si="5"/>
        <v>0</v>
      </c>
      <c r="O45">
        <f t="shared" si="11"/>
        <v>82500</v>
      </c>
    </row>
    <row r="46" spans="2:15" ht="15">
      <c r="B46">
        <f t="shared" si="7"/>
        <v>4</v>
      </c>
      <c r="C46">
        <f t="shared" si="8"/>
        <v>15</v>
      </c>
      <c r="D46">
        <f>C2*C4</f>
        <v>150000</v>
      </c>
      <c r="E46">
        <f>D34</f>
        <v>150000</v>
      </c>
      <c r="F46">
        <f>E34</f>
        <v>150000</v>
      </c>
      <c r="G46">
        <f>F34</f>
        <v>150000</v>
      </c>
      <c r="H46">
        <v>0</v>
      </c>
      <c r="I46">
        <f t="shared" si="10"/>
        <v>600000</v>
      </c>
      <c r="J46">
        <f t="shared" si="13"/>
        <v>52500</v>
      </c>
      <c r="K46">
        <f t="shared" si="2"/>
        <v>11250</v>
      </c>
      <c r="L46">
        <f t="shared" si="3"/>
        <v>11250</v>
      </c>
      <c r="M46">
        <f t="shared" si="4"/>
        <v>7500</v>
      </c>
      <c r="N46">
        <f t="shared" si="5"/>
        <v>0</v>
      </c>
      <c r="O46">
        <f t="shared" si="11"/>
        <v>82500</v>
      </c>
    </row>
    <row r="47" spans="2:15" ht="15">
      <c r="B47">
        <f t="shared" si="7"/>
        <v>5</v>
      </c>
      <c r="C47">
        <f t="shared" si="8"/>
        <v>15</v>
      </c>
      <c r="D47">
        <f>C2*C4</f>
        <v>150000</v>
      </c>
      <c r="E47">
        <f>D35</f>
        <v>150000</v>
      </c>
      <c r="F47">
        <f>E35</f>
        <v>150000</v>
      </c>
      <c r="G47">
        <f>F35</f>
        <v>150000</v>
      </c>
      <c r="H47">
        <v>0</v>
      </c>
      <c r="I47">
        <f t="shared" si="10"/>
        <v>600000</v>
      </c>
      <c r="J47">
        <f t="shared" si="13"/>
        <v>52500</v>
      </c>
      <c r="K47">
        <f t="shared" si="2"/>
        <v>11250</v>
      </c>
      <c r="L47">
        <f t="shared" si="3"/>
        <v>11250</v>
      </c>
      <c r="M47">
        <f t="shared" si="4"/>
        <v>7500</v>
      </c>
      <c r="N47">
        <f t="shared" si="5"/>
        <v>0</v>
      </c>
      <c r="O47">
        <f t="shared" si="11"/>
        <v>82500</v>
      </c>
    </row>
    <row r="48" spans="2:15" ht="15">
      <c r="B48">
        <f t="shared" si="7"/>
        <v>6</v>
      </c>
      <c r="C48">
        <f t="shared" si="8"/>
        <v>15</v>
      </c>
      <c r="D48">
        <f>C2*C4</f>
        <v>150000</v>
      </c>
      <c r="E48">
        <f>D36</f>
        <v>150000</v>
      </c>
      <c r="F48">
        <f>E36</f>
        <v>150000</v>
      </c>
      <c r="G48">
        <f>F36</f>
        <v>150000</v>
      </c>
      <c r="H48">
        <v>0</v>
      </c>
      <c r="I48">
        <f t="shared" si="10"/>
        <v>600000</v>
      </c>
      <c r="J48">
        <f t="shared" si="13"/>
        <v>52500</v>
      </c>
      <c r="K48">
        <f t="shared" si="2"/>
        <v>11250</v>
      </c>
      <c r="L48">
        <f t="shared" si="3"/>
        <v>11250</v>
      </c>
      <c r="M48">
        <f t="shared" si="4"/>
        <v>7500</v>
      </c>
      <c r="N48">
        <f t="shared" si="5"/>
        <v>0</v>
      </c>
      <c r="O48">
        <f t="shared" si="11"/>
        <v>82500</v>
      </c>
    </row>
    <row r="49" spans="2:15" ht="15">
      <c r="B49">
        <f t="shared" si="7"/>
        <v>7</v>
      </c>
      <c r="C49">
        <f t="shared" si="8"/>
        <v>15</v>
      </c>
      <c r="D49">
        <f>C2*C4</f>
        <v>150000</v>
      </c>
      <c r="E49">
        <f>D37</f>
        <v>150000</v>
      </c>
      <c r="F49">
        <f>E37</f>
        <v>150000</v>
      </c>
      <c r="G49">
        <f>F37</f>
        <v>150000</v>
      </c>
      <c r="H49">
        <v>0</v>
      </c>
      <c r="I49">
        <f t="shared" si="10"/>
        <v>600000</v>
      </c>
      <c r="J49">
        <f t="shared" si="13"/>
        <v>52500</v>
      </c>
      <c r="K49">
        <f t="shared" si="2"/>
        <v>11250</v>
      </c>
      <c r="L49">
        <f t="shared" si="3"/>
        <v>11250</v>
      </c>
      <c r="M49">
        <f t="shared" si="4"/>
        <v>7500</v>
      </c>
      <c r="N49">
        <f t="shared" si="5"/>
        <v>0</v>
      </c>
      <c r="O49">
        <f t="shared" si="11"/>
        <v>82500</v>
      </c>
    </row>
    <row r="50" spans="2:15" ht="15">
      <c r="B50">
        <f t="shared" si="7"/>
        <v>8</v>
      </c>
      <c r="C50">
        <f t="shared" si="8"/>
        <v>15</v>
      </c>
      <c r="D50">
        <f>C2*C4</f>
        <v>150000</v>
      </c>
      <c r="E50">
        <f>D38</f>
        <v>150000</v>
      </c>
      <c r="F50">
        <f>E38</f>
        <v>150000</v>
      </c>
      <c r="G50">
        <f>F38</f>
        <v>150000</v>
      </c>
      <c r="H50">
        <v>0</v>
      </c>
      <c r="I50">
        <f t="shared" si="10"/>
        <v>600000</v>
      </c>
      <c r="J50">
        <f t="shared" si="13"/>
        <v>52500</v>
      </c>
      <c r="K50">
        <f t="shared" si="2"/>
        <v>11250</v>
      </c>
      <c r="L50">
        <f t="shared" si="3"/>
        <v>11250</v>
      </c>
      <c r="M50">
        <f t="shared" si="4"/>
        <v>7500</v>
      </c>
      <c r="N50">
        <f t="shared" si="5"/>
        <v>0</v>
      </c>
      <c r="O50">
        <f t="shared" si="11"/>
        <v>82500</v>
      </c>
    </row>
    <row r="51" spans="2:15" ht="15">
      <c r="B51">
        <f t="shared" si="7"/>
        <v>9</v>
      </c>
      <c r="C51">
        <f t="shared" si="8"/>
        <v>15</v>
      </c>
      <c r="D51">
        <f>C2*C4</f>
        <v>150000</v>
      </c>
      <c r="E51">
        <f>D39</f>
        <v>150000</v>
      </c>
      <c r="F51">
        <f>E39</f>
        <v>150000</v>
      </c>
      <c r="G51">
        <f>F39</f>
        <v>150000</v>
      </c>
      <c r="H51">
        <v>0</v>
      </c>
      <c r="I51">
        <f t="shared" si="10"/>
        <v>600000</v>
      </c>
      <c r="J51">
        <f t="shared" si="13"/>
        <v>52500</v>
      </c>
      <c r="K51">
        <f t="shared" si="2"/>
        <v>11250</v>
      </c>
      <c r="L51">
        <f t="shared" si="3"/>
        <v>11250</v>
      </c>
      <c r="M51">
        <f t="shared" si="4"/>
        <v>7500</v>
      </c>
      <c r="N51">
        <f t="shared" si="5"/>
        <v>0</v>
      </c>
      <c r="O51">
        <f t="shared" si="11"/>
        <v>82500</v>
      </c>
    </row>
    <row r="52" spans="2:15" ht="15">
      <c r="B52">
        <f t="shared" si="7"/>
        <v>10</v>
      </c>
      <c r="C52">
        <f t="shared" si="8"/>
        <v>15</v>
      </c>
      <c r="D52">
        <f>C2*C4</f>
        <v>150000</v>
      </c>
      <c r="E52">
        <f>D40</f>
        <v>150000</v>
      </c>
      <c r="F52">
        <f>E40</f>
        <v>150000</v>
      </c>
      <c r="G52">
        <f>F40</f>
        <v>150000</v>
      </c>
      <c r="H52">
        <v>0</v>
      </c>
      <c r="I52">
        <f t="shared" si="10"/>
        <v>600000</v>
      </c>
      <c r="J52">
        <f t="shared" si="13"/>
        <v>52500</v>
      </c>
      <c r="K52">
        <f t="shared" si="2"/>
        <v>11250</v>
      </c>
      <c r="L52">
        <f t="shared" si="3"/>
        <v>11250</v>
      </c>
      <c r="M52">
        <f t="shared" si="4"/>
        <v>7500</v>
      </c>
      <c r="N52">
        <f t="shared" si="5"/>
        <v>0</v>
      </c>
      <c r="O52">
        <f t="shared" si="11"/>
        <v>82500</v>
      </c>
    </row>
    <row r="53" spans="2:15" ht="15">
      <c r="B53">
        <f t="shared" si="7"/>
        <v>11</v>
      </c>
      <c r="C53">
        <f t="shared" si="8"/>
        <v>15</v>
      </c>
      <c r="D53">
        <f>C2*C4</f>
        <v>150000</v>
      </c>
      <c r="E53">
        <f>D41</f>
        <v>150000</v>
      </c>
      <c r="F53">
        <f>E41</f>
        <v>150000</v>
      </c>
      <c r="G53">
        <f>F41</f>
        <v>150000</v>
      </c>
      <c r="H53">
        <v>0</v>
      </c>
      <c r="I53">
        <f t="shared" si="10"/>
        <v>600000</v>
      </c>
      <c r="J53">
        <f t="shared" si="13"/>
        <v>52500</v>
      </c>
      <c r="K53">
        <f t="shared" si="2"/>
        <v>11250</v>
      </c>
      <c r="L53">
        <f t="shared" si="3"/>
        <v>11250</v>
      </c>
      <c r="M53">
        <f t="shared" si="4"/>
        <v>7500</v>
      </c>
      <c r="N53">
        <f t="shared" si="5"/>
        <v>0</v>
      </c>
      <c r="O53">
        <f t="shared" si="11"/>
        <v>82500</v>
      </c>
    </row>
    <row r="54" spans="2:16" ht="15">
      <c r="B54">
        <f t="shared" si="7"/>
        <v>12</v>
      </c>
      <c r="C54">
        <f t="shared" si="8"/>
        <v>15</v>
      </c>
      <c r="D54">
        <f>C2*C4</f>
        <v>150000</v>
      </c>
      <c r="E54">
        <f>D42</f>
        <v>150000</v>
      </c>
      <c r="F54">
        <f>E42</f>
        <v>150000</v>
      </c>
      <c r="G54">
        <f>F42</f>
        <v>150000</v>
      </c>
      <c r="H54">
        <v>0</v>
      </c>
      <c r="I54">
        <f t="shared" si="10"/>
        <v>600000</v>
      </c>
      <c r="J54">
        <f t="shared" si="13"/>
        <v>52500</v>
      </c>
      <c r="K54">
        <f t="shared" si="2"/>
        <v>11250</v>
      </c>
      <c r="L54">
        <f t="shared" si="3"/>
        <v>11250</v>
      </c>
      <c r="M54">
        <f t="shared" si="4"/>
        <v>7500</v>
      </c>
      <c r="N54">
        <f t="shared" si="5"/>
        <v>0</v>
      </c>
      <c r="O54">
        <f t="shared" si="11"/>
        <v>82500</v>
      </c>
      <c r="P54" s="4">
        <f>SUM(O43:O54)</f>
        <v>990000</v>
      </c>
    </row>
    <row r="55" spans="1:15" ht="15">
      <c r="A55" t="s">
        <v>20</v>
      </c>
      <c r="B55">
        <v>1</v>
      </c>
      <c r="C55">
        <f t="shared" si="8"/>
        <v>15</v>
      </c>
      <c r="D55">
        <f>C2*C4</f>
        <v>150000</v>
      </c>
      <c r="E55">
        <f>D43</f>
        <v>150000</v>
      </c>
      <c r="F55">
        <f>E43</f>
        <v>150000</v>
      </c>
      <c r="G55">
        <f>F43</f>
        <v>150000</v>
      </c>
      <c r="H55">
        <f>G43</f>
        <v>150000</v>
      </c>
      <c r="I55">
        <f aca="true" t="shared" si="14" ref="I55:I90">SUM(D55:H55)</f>
        <v>750000</v>
      </c>
      <c r="J55">
        <f aca="true" t="shared" si="15" ref="J55:J66">D55*0.35</f>
        <v>52500</v>
      </c>
      <c r="K55">
        <f t="shared" si="2"/>
        <v>11250</v>
      </c>
      <c r="L55">
        <f t="shared" si="3"/>
        <v>11250</v>
      </c>
      <c r="M55">
        <f t="shared" si="4"/>
        <v>7500</v>
      </c>
      <c r="N55">
        <f t="shared" si="5"/>
        <v>7500</v>
      </c>
      <c r="O55">
        <f aca="true" t="shared" si="16" ref="O55:O66">SUM(J55:N55)</f>
        <v>90000</v>
      </c>
    </row>
    <row r="56" spans="2:15" ht="15">
      <c r="B56">
        <f t="shared" si="7"/>
        <v>2</v>
      </c>
      <c r="C56">
        <f t="shared" si="8"/>
        <v>15</v>
      </c>
      <c r="D56">
        <f>C2*C4</f>
        <v>150000</v>
      </c>
      <c r="E56">
        <f>D44</f>
        <v>150000</v>
      </c>
      <c r="F56">
        <f>E44</f>
        <v>150000</v>
      </c>
      <c r="G56">
        <f>F44</f>
        <v>150000</v>
      </c>
      <c r="H56">
        <f>G44</f>
        <v>150000</v>
      </c>
      <c r="I56">
        <f t="shared" si="14"/>
        <v>750000</v>
      </c>
      <c r="J56">
        <f t="shared" si="15"/>
        <v>52500</v>
      </c>
      <c r="K56">
        <f t="shared" si="2"/>
        <v>11250</v>
      </c>
      <c r="L56">
        <f t="shared" si="3"/>
        <v>11250</v>
      </c>
      <c r="M56">
        <f t="shared" si="4"/>
        <v>7500</v>
      </c>
      <c r="N56">
        <f t="shared" si="5"/>
        <v>7500</v>
      </c>
      <c r="O56">
        <f t="shared" si="16"/>
        <v>90000</v>
      </c>
    </row>
    <row r="57" spans="2:15" ht="15">
      <c r="B57">
        <f t="shared" si="7"/>
        <v>3</v>
      </c>
      <c r="C57">
        <f t="shared" si="8"/>
        <v>15</v>
      </c>
      <c r="D57">
        <f>C2*C4</f>
        <v>150000</v>
      </c>
      <c r="E57">
        <f>D45</f>
        <v>150000</v>
      </c>
      <c r="F57">
        <f>E45</f>
        <v>150000</v>
      </c>
      <c r="G57">
        <f>F45</f>
        <v>150000</v>
      </c>
      <c r="H57">
        <f>G45</f>
        <v>150000</v>
      </c>
      <c r="I57">
        <f t="shared" si="14"/>
        <v>750000</v>
      </c>
      <c r="J57">
        <f t="shared" si="15"/>
        <v>52500</v>
      </c>
      <c r="K57">
        <f t="shared" si="2"/>
        <v>11250</v>
      </c>
      <c r="L57">
        <f t="shared" si="3"/>
        <v>11250</v>
      </c>
      <c r="M57">
        <f t="shared" si="4"/>
        <v>7500</v>
      </c>
      <c r="N57">
        <f t="shared" si="5"/>
        <v>7500</v>
      </c>
      <c r="O57">
        <f t="shared" si="16"/>
        <v>90000</v>
      </c>
    </row>
    <row r="58" spans="2:15" ht="15">
      <c r="B58">
        <f t="shared" si="7"/>
        <v>4</v>
      </c>
      <c r="C58">
        <f t="shared" si="8"/>
        <v>15</v>
      </c>
      <c r="D58">
        <f>C2*C4</f>
        <v>150000</v>
      </c>
      <c r="E58">
        <f>D46</f>
        <v>150000</v>
      </c>
      <c r="F58">
        <f>E46</f>
        <v>150000</v>
      </c>
      <c r="G58">
        <f>F46</f>
        <v>150000</v>
      </c>
      <c r="H58">
        <f>G46</f>
        <v>150000</v>
      </c>
      <c r="I58">
        <f t="shared" si="14"/>
        <v>750000</v>
      </c>
      <c r="J58">
        <f t="shared" si="15"/>
        <v>52500</v>
      </c>
      <c r="K58">
        <f t="shared" si="2"/>
        <v>11250</v>
      </c>
      <c r="L58">
        <f t="shared" si="3"/>
        <v>11250</v>
      </c>
      <c r="M58">
        <f t="shared" si="4"/>
        <v>7500</v>
      </c>
      <c r="N58">
        <f t="shared" si="5"/>
        <v>7500</v>
      </c>
      <c r="O58">
        <f t="shared" si="16"/>
        <v>90000</v>
      </c>
    </row>
    <row r="59" spans="2:15" ht="15">
      <c r="B59">
        <f t="shared" si="7"/>
        <v>5</v>
      </c>
      <c r="C59">
        <f t="shared" si="8"/>
        <v>15</v>
      </c>
      <c r="D59">
        <f>C2*C4</f>
        <v>150000</v>
      </c>
      <c r="E59">
        <f>D47</f>
        <v>150000</v>
      </c>
      <c r="F59">
        <f>E47</f>
        <v>150000</v>
      </c>
      <c r="G59">
        <f>F47</f>
        <v>150000</v>
      </c>
      <c r="H59">
        <f>G47</f>
        <v>150000</v>
      </c>
      <c r="I59">
        <f t="shared" si="14"/>
        <v>750000</v>
      </c>
      <c r="J59">
        <f t="shared" si="15"/>
        <v>52500</v>
      </c>
      <c r="K59">
        <f t="shared" si="2"/>
        <v>11250</v>
      </c>
      <c r="L59">
        <f t="shared" si="3"/>
        <v>11250</v>
      </c>
      <c r="M59">
        <f t="shared" si="4"/>
        <v>7500</v>
      </c>
      <c r="N59">
        <f t="shared" si="5"/>
        <v>7500</v>
      </c>
      <c r="O59">
        <f t="shared" si="16"/>
        <v>90000</v>
      </c>
    </row>
    <row r="60" spans="2:15" ht="15">
      <c r="B60">
        <f t="shared" si="7"/>
        <v>6</v>
      </c>
      <c r="C60">
        <f t="shared" si="8"/>
        <v>15</v>
      </c>
      <c r="D60">
        <f>C2*C4</f>
        <v>150000</v>
      </c>
      <c r="E60">
        <f>D48</f>
        <v>150000</v>
      </c>
      <c r="F60">
        <f>E48</f>
        <v>150000</v>
      </c>
      <c r="G60">
        <f>F48</f>
        <v>150000</v>
      </c>
      <c r="H60">
        <f>G48</f>
        <v>150000</v>
      </c>
      <c r="I60">
        <f t="shared" si="14"/>
        <v>750000</v>
      </c>
      <c r="J60">
        <f t="shared" si="15"/>
        <v>52500</v>
      </c>
      <c r="K60">
        <f t="shared" si="2"/>
        <v>11250</v>
      </c>
      <c r="L60">
        <f t="shared" si="3"/>
        <v>11250</v>
      </c>
      <c r="M60">
        <f t="shared" si="4"/>
        <v>7500</v>
      </c>
      <c r="N60">
        <f t="shared" si="5"/>
        <v>7500</v>
      </c>
      <c r="O60">
        <f t="shared" si="16"/>
        <v>90000</v>
      </c>
    </row>
    <row r="61" spans="2:15" ht="15">
      <c r="B61">
        <f t="shared" si="7"/>
        <v>7</v>
      </c>
      <c r="C61">
        <f t="shared" si="8"/>
        <v>15</v>
      </c>
      <c r="D61">
        <f>C2*C4</f>
        <v>150000</v>
      </c>
      <c r="E61">
        <f>D49</f>
        <v>150000</v>
      </c>
      <c r="F61">
        <f>E49</f>
        <v>150000</v>
      </c>
      <c r="G61">
        <f>F49</f>
        <v>150000</v>
      </c>
      <c r="H61">
        <f>G49</f>
        <v>150000</v>
      </c>
      <c r="I61">
        <f t="shared" si="14"/>
        <v>750000</v>
      </c>
      <c r="J61">
        <f t="shared" si="15"/>
        <v>52500</v>
      </c>
      <c r="K61">
        <f t="shared" si="2"/>
        <v>11250</v>
      </c>
      <c r="L61">
        <f t="shared" si="3"/>
        <v>11250</v>
      </c>
      <c r="M61">
        <f t="shared" si="4"/>
        <v>7500</v>
      </c>
      <c r="N61">
        <f t="shared" si="5"/>
        <v>7500</v>
      </c>
      <c r="O61">
        <f t="shared" si="16"/>
        <v>90000</v>
      </c>
    </row>
    <row r="62" spans="2:15" ht="15">
      <c r="B62">
        <f t="shared" si="7"/>
        <v>8</v>
      </c>
      <c r="C62">
        <f t="shared" si="8"/>
        <v>15</v>
      </c>
      <c r="D62">
        <f>C2*C4</f>
        <v>150000</v>
      </c>
      <c r="E62">
        <f>D50</f>
        <v>150000</v>
      </c>
      <c r="F62">
        <f>E50</f>
        <v>150000</v>
      </c>
      <c r="G62">
        <f>F50</f>
        <v>150000</v>
      </c>
      <c r="H62">
        <f>G50</f>
        <v>150000</v>
      </c>
      <c r="I62">
        <f t="shared" si="14"/>
        <v>750000</v>
      </c>
      <c r="J62">
        <f t="shared" si="15"/>
        <v>52500</v>
      </c>
      <c r="K62">
        <f t="shared" si="2"/>
        <v>11250</v>
      </c>
      <c r="L62">
        <f t="shared" si="3"/>
        <v>11250</v>
      </c>
      <c r="M62">
        <f t="shared" si="4"/>
        <v>7500</v>
      </c>
      <c r="N62">
        <f t="shared" si="5"/>
        <v>7500</v>
      </c>
      <c r="O62">
        <f t="shared" si="16"/>
        <v>90000</v>
      </c>
    </row>
    <row r="63" spans="2:15" ht="15">
      <c r="B63">
        <f t="shared" si="7"/>
        <v>9</v>
      </c>
      <c r="C63">
        <f t="shared" si="8"/>
        <v>15</v>
      </c>
      <c r="D63">
        <f>C2*C4</f>
        <v>150000</v>
      </c>
      <c r="E63">
        <f>D51</f>
        <v>150000</v>
      </c>
      <c r="F63">
        <f>E51</f>
        <v>150000</v>
      </c>
      <c r="G63">
        <f>F51</f>
        <v>150000</v>
      </c>
      <c r="H63">
        <f>G51</f>
        <v>150000</v>
      </c>
      <c r="I63">
        <f t="shared" si="14"/>
        <v>750000</v>
      </c>
      <c r="J63">
        <f t="shared" si="15"/>
        <v>52500</v>
      </c>
      <c r="K63">
        <f t="shared" si="2"/>
        <v>11250</v>
      </c>
      <c r="L63">
        <f t="shared" si="3"/>
        <v>11250</v>
      </c>
      <c r="M63">
        <f t="shared" si="4"/>
        <v>7500</v>
      </c>
      <c r="N63">
        <f t="shared" si="5"/>
        <v>7500</v>
      </c>
      <c r="O63">
        <f t="shared" si="16"/>
        <v>90000</v>
      </c>
    </row>
    <row r="64" spans="2:15" ht="15">
      <c r="B64">
        <f t="shared" si="7"/>
        <v>10</v>
      </c>
      <c r="C64">
        <f t="shared" si="8"/>
        <v>15</v>
      </c>
      <c r="D64">
        <f>C2*C4</f>
        <v>150000</v>
      </c>
      <c r="E64">
        <f>D52</f>
        <v>150000</v>
      </c>
      <c r="F64">
        <f>E52</f>
        <v>150000</v>
      </c>
      <c r="G64">
        <f>F52</f>
        <v>150000</v>
      </c>
      <c r="H64">
        <f>G52</f>
        <v>150000</v>
      </c>
      <c r="I64">
        <f t="shared" si="14"/>
        <v>750000</v>
      </c>
      <c r="J64">
        <f t="shared" si="15"/>
        <v>52500</v>
      </c>
      <c r="K64">
        <f t="shared" si="2"/>
        <v>11250</v>
      </c>
      <c r="L64">
        <f t="shared" si="3"/>
        <v>11250</v>
      </c>
      <c r="M64">
        <f t="shared" si="4"/>
        <v>7500</v>
      </c>
      <c r="N64">
        <f t="shared" si="5"/>
        <v>7500</v>
      </c>
      <c r="O64">
        <f t="shared" si="16"/>
        <v>90000</v>
      </c>
    </row>
    <row r="65" spans="2:15" ht="15">
      <c r="B65">
        <f t="shared" si="7"/>
        <v>11</v>
      </c>
      <c r="C65">
        <f t="shared" si="8"/>
        <v>15</v>
      </c>
      <c r="D65">
        <f>C2*C4</f>
        <v>150000</v>
      </c>
      <c r="E65">
        <f>D53</f>
        <v>150000</v>
      </c>
      <c r="F65">
        <f>E53</f>
        <v>150000</v>
      </c>
      <c r="G65">
        <f>F53</f>
        <v>150000</v>
      </c>
      <c r="H65">
        <f>G53</f>
        <v>150000</v>
      </c>
      <c r="I65">
        <f t="shared" si="14"/>
        <v>750000</v>
      </c>
      <c r="J65">
        <f t="shared" si="15"/>
        <v>52500</v>
      </c>
      <c r="K65">
        <f t="shared" si="2"/>
        <v>11250</v>
      </c>
      <c r="L65">
        <f t="shared" si="3"/>
        <v>11250</v>
      </c>
      <c r="M65">
        <f t="shared" si="4"/>
        <v>7500</v>
      </c>
      <c r="N65">
        <f t="shared" si="5"/>
        <v>7500</v>
      </c>
      <c r="O65">
        <f t="shared" si="16"/>
        <v>90000</v>
      </c>
    </row>
    <row r="66" spans="2:16" ht="15">
      <c r="B66">
        <f t="shared" si="7"/>
        <v>12</v>
      </c>
      <c r="C66">
        <f t="shared" si="8"/>
        <v>15</v>
      </c>
      <c r="D66">
        <f>C2*C4</f>
        <v>150000</v>
      </c>
      <c r="E66">
        <f>D54</f>
        <v>150000</v>
      </c>
      <c r="F66">
        <f>E54</f>
        <v>150000</v>
      </c>
      <c r="G66">
        <f>F54</f>
        <v>150000</v>
      </c>
      <c r="H66">
        <f>G54</f>
        <v>150000</v>
      </c>
      <c r="I66">
        <f t="shared" si="14"/>
        <v>750000</v>
      </c>
      <c r="J66">
        <f t="shared" si="15"/>
        <v>52500</v>
      </c>
      <c r="K66">
        <f t="shared" si="2"/>
        <v>11250</v>
      </c>
      <c r="L66">
        <f t="shared" si="3"/>
        <v>11250</v>
      </c>
      <c r="M66">
        <f t="shared" si="4"/>
        <v>7500</v>
      </c>
      <c r="N66">
        <f t="shared" si="5"/>
        <v>7500</v>
      </c>
      <c r="O66">
        <f t="shared" si="16"/>
        <v>90000</v>
      </c>
      <c r="P66" s="4">
        <f>SUM(O55:O66)</f>
        <v>1080000</v>
      </c>
    </row>
    <row r="67" spans="1:15" ht="15">
      <c r="A67" t="s">
        <v>21</v>
      </c>
      <c r="B67">
        <v>1</v>
      </c>
      <c r="C67">
        <f>C66</f>
        <v>15</v>
      </c>
      <c r="D67">
        <v>0</v>
      </c>
      <c r="E67">
        <f>D55</f>
        <v>150000</v>
      </c>
      <c r="F67">
        <f>D43</f>
        <v>150000</v>
      </c>
      <c r="G67">
        <f>D31</f>
        <v>150000</v>
      </c>
      <c r="H67">
        <f>D19+D7</f>
        <v>300000</v>
      </c>
      <c r="I67">
        <f t="shared" si="14"/>
        <v>750000</v>
      </c>
      <c r="J67">
        <f aca="true" t="shared" si="17" ref="J67:J78">D67*0.35</f>
        <v>0</v>
      </c>
      <c r="K67">
        <f t="shared" si="2"/>
        <v>11250</v>
      </c>
      <c r="L67">
        <f t="shared" si="3"/>
        <v>11250</v>
      </c>
      <c r="M67">
        <f t="shared" si="4"/>
        <v>7500</v>
      </c>
      <c r="N67">
        <f t="shared" si="5"/>
        <v>15000</v>
      </c>
      <c r="O67">
        <f aca="true" t="shared" si="18" ref="O67:O78">SUM(J67:N67)</f>
        <v>45000</v>
      </c>
    </row>
    <row r="68" spans="2:15" ht="15">
      <c r="B68">
        <f t="shared" si="7"/>
        <v>2</v>
      </c>
      <c r="C68">
        <f aca="true" t="shared" si="19" ref="C68:C102">C67</f>
        <v>15</v>
      </c>
      <c r="D68">
        <v>0</v>
      </c>
      <c r="E68">
        <f>D56</f>
        <v>150000</v>
      </c>
      <c r="F68">
        <f aca="true" t="shared" si="20" ref="F68:F78">D44</f>
        <v>150000</v>
      </c>
      <c r="G68">
        <f aca="true" t="shared" si="21" ref="G68:G78">D32</f>
        <v>150000</v>
      </c>
      <c r="H68">
        <f aca="true" t="shared" si="22" ref="H68:H78">D20+D8</f>
        <v>300000</v>
      </c>
      <c r="I68">
        <f t="shared" si="14"/>
        <v>750000</v>
      </c>
      <c r="J68">
        <f t="shared" si="17"/>
        <v>0</v>
      </c>
      <c r="K68">
        <f t="shared" si="2"/>
        <v>11250</v>
      </c>
      <c r="L68">
        <f t="shared" si="3"/>
        <v>11250</v>
      </c>
      <c r="M68">
        <f t="shared" si="4"/>
        <v>7500</v>
      </c>
      <c r="N68">
        <f t="shared" si="5"/>
        <v>15000</v>
      </c>
      <c r="O68">
        <f t="shared" si="18"/>
        <v>45000</v>
      </c>
    </row>
    <row r="69" spans="2:15" ht="15">
      <c r="B69">
        <f t="shared" si="7"/>
        <v>3</v>
      </c>
      <c r="C69">
        <f t="shared" si="19"/>
        <v>15</v>
      </c>
      <c r="D69">
        <v>0</v>
      </c>
      <c r="E69">
        <f>D57</f>
        <v>150000</v>
      </c>
      <c r="F69">
        <f t="shared" si="20"/>
        <v>150000</v>
      </c>
      <c r="G69">
        <f t="shared" si="21"/>
        <v>150000</v>
      </c>
      <c r="H69">
        <f t="shared" si="22"/>
        <v>300000</v>
      </c>
      <c r="I69">
        <f t="shared" si="14"/>
        <v>750000</v>
      </c>
      <c r="J69">
        <f t="shared" si="17"/>
        <v>0</v>
      </c>
      <c r="K69">
        <f t="shared" si="2"/>
        <v>11250</v>
      </c>
      <c r="L69">
        <f t="shared" si="3"/>
        <v>11250</v>
      </c>
      <c r="M69">
        <f t="shared" si="4"/>
        <v>7500</v>
      </c>
      <c r="N69">
        <f t="shared" si="5"/>
        <v>15000</v>
      </c>
      <c r="O69">
        <f t="shared" si="18"/>
        <v>45000</v>
      </c>
    </row>
    <row r="70" spans="2:15" ht="15">
      <c r="B70">
        <f t="shared" si="7"/>
        <v>4</v>
      </c>
      <c r="C70">
        <f t="shared" si="19"/>
        <v>15</v>
      </c>
      <c r="D70">
        <v>0</v>
      </c>
      <c r="E70">
        <f>D58</f>
        <v>150000</v>
      </c>
      <c r="F70">
        <f t="shared" si="20"/>
        <v>150000</v>
      </c>
      <c r="G70">
        <f t="shared" si="21"/>
        <v>150000</v>
      </c>
      <c r="H70">
        <f t="shared" si="22"/>
        <v>300000</v>
      </c>
      <c r="I70">
        <f t="shared" si="14"/>
        <v>750000</v>
      </c>
      <c r="J70">
        <f t="shared" si="17"/>
        <v>0</v>
      </c>
      <c r="K70">
        <f t="shared" si="2"/>
        <v>11250</v>
      </c>
      <c r="L70">
        <f t="shared" si="3"/>
        <v>11250</v>
      </c>
      <c r="M70">
        <f t="shared" si="4"/>
        <v>7500</v>
      </c>
      <c r="N70">
        <f t="shared" si="5"/>
        <v>15000</v>
      </c>
      <c r="O70">
        <f t="shared" si="18"/>
        <v>45000</v>
      </c>
    </row>
    <row r="71" spans="2:15" ht="15">
      <c r="B71">
        <f t="shared" si="7"/>
        <v>5</v>
      </c>
      <c r="C71">
        <f t="shared" si="19"/>
        <v>15</v>
      </c>
      <c r="D71">
        <v>0</v>
      </c>
      <c r="E71">
        <f>D59</f>
        <v>150000</v>
      </c>
      <c r="F71">
        <f t="shared" si="20"/>
        <v>150000</v>
      </c>
      <c r="G71">
        <f t="shared" si="21"/>
        <v>150000</v>
      </c>
      <c r="H71">
        <f t="shared" si="22"/>
        <v>300000</v>
      </c>
      <c r="I71">
        <f t="shared" si="14"/>
        <v>750000</v>
      </c>
      <c r="J71">
        <f t="shared" si="17"/>
        <v>0</v>
      </c>
      <c r="K71">
        <f t="shared" si="2"/>
        <v>11250</v>
      </c>
      <c r="L71">
        <f t="shared" si="3"/>
        <v>11250</v>
      </c>
      <c r="M71">
        <f t="shared" si="4"/>
        <v>7500</v>
      </c>
      <c r="N71">
        <f t="shared" si="5"/>
        <v>15000</v>
      </c>
      <c r="O71">
        <f t="shared" si="18"/>
        <v>45000</v>
      </c>
    </row>
    <row r="72" spans="2:15" ht="15">
      <c r="B72">
        <f t="shared" si="7"/>
        <v>6</v>
      </c>
      <c r="C72">
        <f t="shared" si="19"/>
        <v>15</v>
      </c>
      <c r="D72">
        <v>0</v>
      </c>
      <c r="E72">
        <f>D60</f>
        <v>150000</v>
      </c>
      <c r="F72">
        <f t="shared" si="20"/>
        <v>150000</v>
      </c>
      <c r="G72">
        <f t="shared" si="21"/>
        <v>150000</v>
      </c>
      <c r="H72">
        <f t="shared" si="22"/>
        <v>300000</v>
      </c>
      <c r="I72">
        <f t="shared" si="14"/>
        <v>750000</v>
      </c>
      <c r="J72">
        <f t="shared" si="17"/>
        <v>0</v>
      </c>
      <c r="K72">
        <f aca="true" t="shared" si="23" ref="K72:K102">E72*0.075</f>
        <v>11250</v>
      </c>
      <c r="L72">
        <f aca="true" t="shared" si="24" ref="L72:L102">F72*0.075</f>
        <v>11250</v>
      </c>
      <c r="M72">
        <f aca="true" t="shared" si="25" ref="M72:M102">G72*0.05</f>
        <v>7500</v>
      </c>
      <c r="N72">
        <f aca="true" t="shared" si="26" ref="N72:N102">H72*0.05</f>
        <v>15000</v>
      </c>
      <c r="O72">
        <f t="shared" si="18"/>
        <v>45000</v>
      </c>
    </row>
    <row r="73" spans="2:15" ht="15">
      <c r="B73">
        <f aca="true" t="shared" si="27" ref="B73:B78">B72+1</f>
        <v>7</v>
      </c>
      <c r="C73">
        <f t="shared" si="19"/>
        <v>15</v>
      </c>
      <c r="D73">
        <v>0</v>
      </c>
      <c r="E73">
        <f>D61</f>
        <v>150000</v>
      </c>
      <c r="F73">
        <f t="shared" si="20"/>
        <v>150000</v>
      </c>
      <c r="G73">
        <f t="shared" si="21"/>
        <v>150000</v>
      </c>
      <c r="H73">
        <f t="shared" si="22"/>
        <v>300000</v>
      </c>
      <c r="I73">
        <f t="shared" si="14"/>
        <v>750000</v>
      </c>
      <c r="J73">
        <f t="shared" si="17"/>
        <v>0</v>
      </c>
      <c r="K73">
        <f t="shared" si="23"/>
        <v>11250</v>
      </c>
      <c r="L73">
        <f t="shared" si="24"/>
        <v>11250</v>
      </c>
      <c r="M73">
        <f t="shared" si="25"/>
        <v>7500</v>
      </c>
      <c r="N73">
        <f t="shared" si="26"/>
        <v>15000</v>
      </c>
      <c r="O73">
        <f t="shared" si="18"/>
        <v>45000</v>
      </c>
    </row>
    <row r="74" spans="2:15" ht="15">
      <c r="B74">
        <f t="shared" si="27"/>
        <v>8</v>
      </c>
      <c r="C74">
        <f t="shared" si="19"/>
        <v>15</v>
      </c>
      <c r="D74">
        <v>0</v>
      </c>
      <c r="E74">
        <f>D62</f>
        <v>150000</v>
      </c>
      <c r="F74">
        <f t="shared" si="20"/>
        <v>150000</v>
      </c>
      <c r="G74">
        <f t="shared" si="21"/>
        <v>150000</v>
      </c>
      <c r="H74">
        <f t="shared" si="22"/>
        <v>300000</v>
      </c>
      <c r="I74">
        <f t="shared" si="14"/>
        <v>750000</v>
      </c>
      <c r="J74">
        <f t="shared" si="17"/>
        <v>0</v>
      </c>
      <c r="K74">
        <f t="shared" si="23"/>
        <v>11250</v>
      </c>
      <c r="L74">
        <f t="shared" si="24"/>
        <v>11250</v>
      </c>
      <c r="M74">
        <f t="shared" si="25"/>
        <v>7500</v>
      </c>
      <c r="N74">
        <f t="shared" si="26"/>
        <v>15000</v>
      </c>
      <c r="O74">
        <f t="shared" si="18"/>
        <v>45000</v>
      </c>
    </row>
    <row r="75" spans="2:15" ht="15">
      <c r="B75">
        <f t="shared" si="27"/>
        <v>9</v>
      </c>
      <c r="C75">
        <f t="shared" si="19"/>
        <v>15</v>
      </c>
      <c r="D75">
        <v>0</v>
      </c>
      <c r="E75">
        <f>D63</f>
        <v>150000</v>
      </c>
      <c r="F75">
        <f t="shared" si="20"/>
        <v>150000</v>
      </c>
      <c r="G75">
        <f t="shared" si="21"/>
        <v>150000</v>
      </c>
      <c r="H75">
        <f t="shared" si="22"/>
        <v>300000</v>
      </c>
      <c r="I75">
        <f t="shared" si="14"/>
        <v>750000</v>
      </c>
      <c r="J75">
        <f t="shared" si="17"/>
        <v>0</v>
      </c>
      <c r="K75">
        <f t="shared" si="23"/>
        <v>11250</v>
      </c>
      <c r="L75">
        <f t="shared" si="24"/>
        <v>11250</v>
      </c>
      <c r="M75">
        <f t="shared" si="25"/>
        <v>7500</v>
      </c>
      <c r="N75">
        <f t="shared" si="26"/>
        <v>15000</v>
      </c>
      <c r="O75">
        <f t="shared" si="18"/>
        <v>45000</v>
      </c>
    </row>
    <row r="76" spans="2:15" ht="15">
      <c r="B76">
        <f t="shared" si="27"/>
        <v>10</v>
      </c>
      <c r="C76">
        <f t="shared" si="19"/>
        <v>15</v>
      </c>
      <c r="D76">
        <v>0</v>
      </c>
      <c r="E76">
        <f>D64</f>
        <v>150000</v>
      </c>
      <c r="F76">
        <f t="shared" si="20"/>
        <v>150000</v>
      </c>
      <c r="G76">
        <f t="shared" si="21"/>
        <v>150000</v>
      </c>
      <c r="H76">
        <f t="shared" si="22"/>
        <v>300000</v>
      </c>
      <c r="I76">
        <f t="shared" si="14"/>
        <v>750000</v>
      </c>
      <c r="J76">
        <f t="shared" si="17"/>
        <v>0</v>
      </c>
      <c r="K76">
        <f t="shared" si="23"/>
        <v>11250</v>
      </c>
      <c r="L76">
        <f t="shared" si="24"/>
        <v>11250</v>
      </c>
      <c r="M76">
        <f t="shared" si="25"/>
        <v>7500</v>
      </c>
      <c r="N76">
        <f t="shared" si="26"/>
        <v>15000</v>
      </c>
      <c r="O76">
        <f t="shared" si="18"/>
        <v>45000</v>
      </c>
    </row>
    <row r="77" spans="2:15" ht="15">
      <c r="B77">
        <f t="shared" si="27"/>
        <v>11</v>
      </c>
      <c r="C77">
        <f t="shared" si="19"/>
        <v>15</v>
      </c>
      <c r="D77">
        <v>0</v>
      </c>
      <c r="E77">
        <f>D65</f>
        <v>150000</v>
      </c>
      <c r="F77">
        <f t="shared" si="20"/>
        <v>150000</v>
      </c>
      <c r="G77">
        <f t="shared" si="21"/>
        <v>150000</v>
      </c>
      <c r="H77">
        <f t="shared" si="22"/>
        <v>300000</v>
      </c>
      <c r="I77">
        <f t="shared" si="14"/>
        <v>750000</v>
      </c>
      <c r="J77">
        <f t="shared" si="17"/>
        <v>0</v>
      </c>
      <c r="K77">
        <f t="shared" si="23"/>
        <v>11250</v>
      </c>
      <c r="L77">
        <f t="shared" si="24"/>
        <v>11250</v>
      </c>
      <c r="M77">
        <f t="shared" si="25"/>
        <v>7500</v>
      </c>
      <c r="N77">
        <f t="shared" si="26"/>
        <v>15000</v>
      </c>
      <c r="O77">
        <f t="shared" si="18"/>
        <v>45000</v>
      </c>
    </row>
    <row r="78" spans="2:16" ht="15">
      <c r="B78">
        <f t="shared" si="27"/>
        <v>12</v>
      </c>
      <c r="C78">
        <f t="shared" si="19"/>
        <v>15</v>
      </c>
      <c r="D78">
        <v>0</v>
      </c>
      <c r="E78">
        <f>D66</f>
        <v>150000</v>
      </c>
      <c r="F78">
        <f t="shared" si="20"/>
        <v>150000</v>
      </c>
      <c r="G78">
        <f t="shared" si="21"/>
        <v>150000</v>
      </c>
      <c r="H78">
        <f t="shared" si="22"/>
        <v>300000</v>
      </c>
      <c r="I78">
        <f t="shared" si="14"/>
        <v>750000</v>
      </c>
      <c r="J78">
        <f t="shared" si="17"/>
        <v>0</v>
      </c>
      <c r="K78">
        <f t="shared" si="23"/>
        <v>11250</v>
      </c>
      <c r="L78">
        <f t="shared" si="24"/>
        <v>11250</v>
      </c>
      <c r="M78">
        <f t="shared" si="25"/>
        <v>7500</v>
      </c>
      <c r="N78">
        <f t="shared" si="26"/>
        <v>15000</v>
      </c>
      <c r="O78">
        <f t="shared" si="18"/>
        <v>45000</v>
      </c>
      <c r="P78" s="4">
        <f>SUM(O67:O78)</f>
        <v>540000</v>
      </c>
    </row>
    <row r="79" spans="1:15" ht="15">
      <c r="A79" t="s">
        <v>22</v>
      </c>
      <c r="B79">
        <v>1</v>
      </c>
      <c r="C79">
        <f t="shared" si="19"/>
        <v>15</v>
      </c>
      <c r="D79">
        <v>0</v>
      </c>
      <c r="E79">
        <v>0</v>
      </c>
      <c r="F79">
        <f>E67</f>
        <v>150000</v>
      </c>
      <c r="G79">
        <f>F67</f>
        <v>150000</v>
      </c>
      <c r="H79">
        <f>D31+D19+D7</f>
        <v>450000</v>
      </c>
      <c r="I79">
        <f t="shared" si="14"/>
        <v>750000</v>
      </c>
      <c r="J79">
        <f aca="true" t="shared" si="28" ref="J79:J90">D79*0.35</f>
        <v>0</v>
      </c>
      <c r="K79">
        <f t="shared" si="23"/>
        <v>0</v>
      </c>
      <c r="L79">
        <f t="shared" si="24"/>
        <v>11250</v>
      </c>
      <c r="M79">
        <f t="shared" si="25"/>
        <v>7500</v>
      </c>
      <c r="N79">
        <f t="shared" si="26"/>
        <v>22500</v>
      </c>
      <c r="O79">
        <f aca="true" t="shared" si="29" ref="O79:O90">SUM(J79:N79)</f>
        <v>41250</v>
      </c>
    </row>
    <row r="80" spans="2:15" ht="15">
      <c r="B80">
        <f aca="true" t="shared" si="30" ref="B80:B102">B79+1</f>
        <v>2</v>
      </c>
      <c r="C80">
        <f t="shared" si="19"/>
        <v>15</v>
      </c>
      <c r="D80">
        <v>0</v>
      </c>
      <c r="E80">
        <v>0</v>
      </c>
      <c r="F80">
        <f aca="true" t="shared" si="31" ref="F80:G90">E68</f>
        <v>150000</v>
      </c>
      <c r="G80">
        <f t="shared" si="31"/>
        <v>150000</v>
      </c>
      <c r="H80">
        <f aca="true" t="shared" si="32" ref="H80:H90">D32+D20+D8</f>
        <v>450000</v>
      </c>
      <c r="I80">
        <f t="shared" si="14"/>
        <v>750000</v>
      </c>
      <c r="J80">
        <f t="shared" si="28"/>
        <v>0</v>
      </c>
      <c r="K80">
        <f t="shared" si="23"/>
        <v>0</v>
      </c>
      <c r="L80">
        <f t="shared" si="24"/>
        <v>11250</v>
      </c>
      <c r="M80">
        <f t="shared" si="25"/>
        <v>7500</v>
      </c>
      <c r="N80">
        <f t="shared" si="26"/>
        <v>22500</v>
      </c>
      <c r="O80">
        <f t="shared" si="29"/>
        <v>41250</v>
      </c>
    </row>
    <row r="81" spans="2:15" ht="15">
      <c r="B81">
        <f t="shared" si="30"/>
        <v>3</v>
      </c>
      <c r="C81">
        <f t="shared" si="19"/>
        <v>15</v>
      </c>
      <c r="D81">
        <v>0</v>
      </c>
      <c r="E81">
        <v>0</v>
      </c>
      <c r="F81">
        <f t="shared" si="31"/>
        <v>150000</v>
      </c>
      <c r="G81">
        <f t="shared" si="31"/>
        <v>150000</v>
      </c>
      <c r="H81">
        <f t="shared" si="32"/>
        <v>450000</v>
      </c>
      <c r="I81">
        <f t="shared" si="14"/>
        <v>750000</v>
      </c>
      <c r="J81">
        <f t="shared" si="28"/>
        <v>0</v>
      </c>
      <c r="K81">
        <f t="shared" si="23"/>
        <v>0</v>
      </c>
      <c r="L81">
        <f t="shared" si="24"/>
        <v>11250</v>
      </c>
      <c r="M81">
        <f t="shared" si="25"/>
        <v>7500</v>
      </c>
      <c r="N81">
        <f t="shared" si="26"/>
        <v>22500</v>
      </c>
      <c r="O81">
        <f t="shared" si="29"/>
        <v>41250</v>
      </c>
    </row>
    <row r="82" spans="2:15" ht="15">
      <c r="B82">
        <f t="shared" si="30"/>
        <v>4</v>
      </c>
      <c r="C82">
        <f t="shared" si="19"/>
        <v>15</v>
      </c>
      <c r="D82">
        <v>0</v>
      </c>
      <c r="E82">
        <v>0</v>
      </c>
      <c r="F82">
        <f t="shared" si="31"/>
        <v>150000</v>
      </c>
      <c r="G82">
        <f t="shared" si="31"/>
        <v>150000</v>
      </c>
      <c r="H82">
        <f t="shared" si="32"/>
        <v>450000</v>
      </c>
      <c r="I82">
        <f t="shared" si="14"/>
        <v>750000</v>
      </c>
      <c r="J82">
        <f t="shared" si="28"/>
        <v>0</v>
      </c>
      <c r="K82">
        <f t="shared" si="23"/>
        <v>0</v>
      </c>
      <c r="L82">
        <f t="shared" si="24"/>
        <v>11250</v>
      </c>
      <c r="M82">
        <f t="shared" si="25"/>
        <v>7500</v>
      </c>
      <c r="N82">
        <f t="shared" si="26"/>
        <v>22500</v>
      </c>
      <c r="O82">
        <f t="shared" si="29"/>
        <v>41250</v>
      </c>
    </row>
    <row r="83" spans="2:15" ht="15">
      <c r="B83">
        <f t="shared" si="30"/>
        <v>5</v>
      </c>
      <c r="C83">
        <f t="shared" si="19"/>
        <v>15</v>
      </c>
      <c r="D83">
        <v>0</v>
      </c>
      <c r="E83">
        <v>0</v>
      </c>
      <c r="F83">
        <f t="shared" si="31"/>
        <v>150000</v>
      </c>
      <c r="G83">
        <f t="shared" si="31"/>
        <v>150000</v>
      </c>
      <c r="H83">
        <f t="shared" si="32"/>
        <v>450000</v>
      </c>
      <c r="I83">
        <f t="shared" si="14"/>
        <v>750000</v>
      </c>
      <c r="J83">
        <f t="shared" si="28"/>
        <v>0</v>
      </c>
      <c r="K83">
        <f t="shared" si="23"/>
        <v>0</v>
      </c>
      <c r="L83">
        <f t="shared" si="24"/>
        <v>11250</v>
      </c>
      <c r="M83">
        <f t="shared" si="25"/>
        <v>7500</v>
      </c>
      <c r="N83">
        <f t="shared" si="26"/>
        <v>22500</v>
      </c>
      <c r="O83">
        <f t="shared" si="29"/>
        <v>41250</v>
      </c>
    </row>
    <row r="84" spans="2:15" ht="15">
      <c r="B84">
        <f t="shared" si="30"/>
        <v>6</v>
      </c>
      <c r="C84">
        <f t="shared" si="19"/>
        <v>15</v>
      </c>
      <c r="D84">
        <v>0</v>
      </c>
      <c r="E84">
        <v>0</v>
      </c>
      <c r="F84">
        <f t="shared" si="31"/>
        <v>150000</v>
      </c>
      <c r="G84">
        <f t="shared" si="31"/>
        <v>150000</v>
      </c>
      <c r="H84">
        <f t="shared" si="32"/>
        <v>450000</v>
      </c>
      <c r="I84">
        <f t="shared" si="14"/>
        <v>750000</v>
      </c>
      <c r="J84">
        <f t="shared" si="28"/>
        <v>0</v>
      </c>
      <c r="K84">
        <f t="shared" si="23"/>
        <v>0</v>
      </c>
      <c r="L84">
        <f t="shared" si="24"/>
        <v>11250</v>
      </c>
      <c r="M84">
        <f t="shared" si="25"/>
        <v>7500</v>
      </c>
      <c r="N84">
        <f t="shared" si="26"/>
        <v>22500</v>
      </c>
      <c r="O84">
        <f t="shared" si="29"/>
        <v>41250</v>
      </c>
    </row>
    <row r="85" spans="2:15" ht="15">
      <c r="B85">
        <f t="shared" si="30"/>
        <v>7</v>
      </c>
      <c r="C85">
        <f t="shared" si="19"/>
        <v>15</v>
      </c>
      <c r="D85">
        <v>0</v>
      </c>
      <c r="E85">
        <v>0</v>
      </c>
      <c r="F85">
        <f t="shared" si="31"/>
        <v>150000</v>
      </c>
      <c r="G85">
        <f t="shared" si="31"/>
        <v>150000</v>
      </c>
      <c r="H85">
        <f t="shared" si="32"/>
        <v>450000</v>
      </c>
      <c r="I85">
        <f t="shared" si="14"/>
        <v>750000</v>
      </c>
      <c r="J85">
        <f t="shared" si="28"/>
        <v>0</v>
      </c>
      <c r="K85">
        <f t="shared" si="23"/>
        <v>0</v>
      </c>
      <c r="L85">
        <f t="shared" si="24"/>
        <v>11250</v>
      </c>
      <c r="M85">
        <f t="shared" si="25"/>
        <v>7500</v>
      </c>
      <c r="N85">
        <f t="shared" si="26"/>
        <v>22500</v>
      </c>
      <c r="O85">
        <f t="shared" si="29"/>
        <v>41250</v>
      </c>
    </row>
    <row r="86" spans="2:15" ht="15">
      <c r="B86">
        <f t="shared" si="30"/>
        <v>8</v>
      </c>
      <c r="C86">
        <f t="shared" si="19"/>
        <v>15</v>
      </c>
      <c r="D86">
        <v>0</v>
      </c>
      <c r="E86">
        <v>0</v>
      </c>
      <c r="F86">
        <f t="shared" si="31"/>
        <v>150000</v>
      </c>
      <c r="G86">
        <f t="shared" si="31"/>
        <v>150000</v>
      </c>
      <c r="H86">
        <f t="shared" si="32"/>
        <v>450000</v>
      </c>
      <c r="I86">
        <f t="shared" si="14"/>
        <v>750000</v>
      </c>
      <c r="J86">
        <f t="shared" si="28"/>
        <v>0</v>
      </c>
      <c r="K86">
        <f t="shared" si="23"/>
        <v>0</v>
      </c>
      <c r="L86">
        <f t="shared" si="24"/>
        <v>11250</v>
      </c>
      <c r="M86">
        <f t="shared" si="25"/>
        <v>7500</v>
      </c>
      <c r="N86">
        <f t="shared" si="26"/>
        <v>22500</v>
      </c>
      <c r="O86">
        <f t="shared" si="29"/>
        <v>41250</v>
      </c>
    </row>
    <row r="87" spans="2:15" ht="15">
      <c r="B87">
        <f t="shared" si="30"/>
        <v>9</v>
      </c>
      <c r="C87">
        <f t="shared" si="19"/>
        <v>15</v>
      </c>
      <c r="D87">
        <v>0</v>
      </c>
      <c r="E87">
        <v>0</v>
      </c>
      <c r="F87">
        <f t="shared" si="31"/>
        <v>150000</v>
      </c>
      <c r="G87">
        <f t="shared" si="31"/>
        <v>150000</v>
      </c>
      <c r="H87">
        <f t="shared" si="32"/>
        <v>450000</v>
      </c>
      <c r="I87">
        <f t="shared" si="14"/>
        <v>750000</v>
      </c>
      <c r="J87">
        <f t="shared" si="28"/>
        <v>0</v>
      </c>
      <c r="K87">
        <f t="shared" si="23"/>
        <v>0</v>
      </c>
      <c r="L87">
        <f t="shared" si="24"/>
        <v>11250</v>
      </c>
      <c r="M87">
        <f t="shared" si="25"/>
        <v>7500</v>
      </c>
      <c r="N87">
        <f t="shared" si="26"/>
        <v>22500</v>
      </c>
      <c r="O87">
        <f t="shared" si="29"/>
        <v>41250</v>
      </c>
    </row>
    <row r="88" spans="2:15" ht="15">
      <c r="B88">
        <f t="shared" si="30"/>
        <v>10</v>
      </c>
      <c r="C88">
        <f t="shared" si="19"/>
        <v>15</v>
      </c>
      <c r="D88">
        <v>0</v>
      </c>
      <c r="E88">
        <v>0</v>
      </c>
      <c r="F88">
        <f t="shared" si="31"/>
        <v>150000</v>
      </c>
      <c r="G88">
        <f t="shared" si="31"/>
        <v>150000</v>
      </c>
      <c r="H88">
        <f t="shared" si="32"/>
        <v>450000</v>
      </c>
      <c r="I88">
        <f t="shared" si="14"/>
        <v>750000</v>
      </c>
      <c r="J88">
        <f t="shared" si="28"/>
        <v>0</v>
      </c>
      <c r="K88">
        <f t="shared" si="23"/>
        <v>0</v>
      </c>
      <c r="L88">
        <f t="shared" si="24"/>
        <v>11250</v>
      </c>
      <c r="M88">
        <f t="shared" si="25"/>
        <v>7500</v>
      </c>
      <c r="N88">
        <f t="shared" si="26"/>
        <v>22500</v>
      </c>
      <c r="O88">
        <f t="shared" si="29"/>
        <v>41250</v>
      </c>
    </row>
    <row r="89" spans="2:15" ht="15">
      <c r="B89">
        <f t="shared" si="30"/>
        <v>11</v>
      </c>
      <c r="C89">
        <f t="shared" si="19"/>
        <v>15</v>
      </c>
      <c r="D89">
        <v>0</v>
      </c>
      <c r="E89">
        <v>0</v>
      </c>
      <c r="F89">
        <f t="shared" si="31"/>
        <v>150000</v>
      </c>
      <c r="G89">
        <f t="shared" si="31"/>
        <v>150000</v>
      </c>
      <c r="H89">
        <f t="shared" si="32"/>
        <v>450000</v>
      </c>
      <c r="I89">
        <f t="shared" si="14"/>
        <v>750000</v>
      </c>
      <c r="J89">
        <f t="shared" si="28"/>
        <v>0</v>
      </c>
      <c r="K89">
        <f t="shared" si="23"/>
        <v>0</v>
      </c>
      <c r="L89">
        <f t="shared" si="24"/>
        <v>11250</v>
      </c>
      <c r="M89">
        <f t="shared" si="25"/>
        <v>7500</v>
      </c>
      <c r="N89">
        <f t="shared" si="26"/>
        <v>22500</v>
      </c>
      <c r="O89">
        <f t="shared" si="29"/>
        <v>41250</v>
      </c>
    </row>
    <row r="90" spans="2:16" ht="15">
      <c r="B90">
        <f t="shared" si="30"/>
        <v>12</v>
      </c>
      <c r="C90">
        <f t="shared" si="19"/>
        <v>15</v>
      </c>
      <c r="D90">
        <v>0</v>
      </c>
      <c r="E90">
        <v>0</v>
      </c>
      <c r="F90">
        <f t="shared" si="31"/>
        <v>150000</v>
      </c>
      <c r="G90">
        <f t="shared" si="31"/>
        <v>150000</v>
      </c>
      <c r="H90">
        <f t="shared" si="32"/>
        <v>450000</v>
      </c>
      <c r="I90">
        <f t="shared" si="14"/>
        <v>750000</v>
      </c>
      <c r="J90">
        <f t="shared" si="28"/>
        <v>0</v>
      </c>
      <c r="K90">
        <f t="shared" si="23"/>
        <v>0</v>
      </c>
      <c r="L90">
        <f t="shared" si="24"/>
        <v>11250</v>
      </c>
      <c r="M90">
        <f t="shared" si="25"/>
        <v>7500</v>
      </c>
      <c r="N90">
        <f t="shared" si="26"/>
        <v>22500</v>
      </c>
      <c r="O90">
        <f t="shared" si="29"/>
        <v>41250</v>
      </c>
      <c r="P90" s="4">
        <f>SUM(O79:O90)</f>
        <v>495000</v>
      </c>
    </row>
    <row r="91" spans="1:15" ht="15">
      <c r="A91" t="s">
        <v>23</v>
      </c>
      <c r="B91">
        <v>1</v>
      </c>
      <c r="C91">
        <f t="shared" si="19"/>
        <v>15</v>
      </c>
      <c r="D91">
        <v>0</v>
      </c>
      <c r="E91">
        <v>0</v>
      </c>
      <c r="F91">
        <v>0</v>
      </c>
      <c r="G91">
        <f>F79</f>
        <v>150000</v>
      </c>
      <c r="H91">
        <f>D43+D31+D19+D7</f>
        <v>600000</v>
      </c>
      <c r="I91">
        <f aca="true" t="shared" si="33" ref="I91:I102">SUM(D91:H91)</f>
        <v>750000</v>
      </c>
      <c r="J91">
        <f aca="true" t="shared" si="34" ref="J91:J102">D91*0.35</f>
        <v>0</v>
      </c>
      <c r="K91">
        <f t="shared" si="23"/>
        <v>0</v>
      </c>
      <c r="L91">
        <f t="shared" si="24"/>
        <v>0</v>
      </c>
      <c r="M91">
        <f t="shared" si="25"/>
        <v>7500</v>
      </c>
      <c r="N91">
        <f t="shared" si="26"/>
        <v>30000</v>
      </c>
      <c r="O91">
        <f aca="true" t="shared" si="35" ref="O91:O102">SUM(J91:N91)</f>
        <v>37500</v>
      </c>
    </row>
    <row r="92" spans="2:15" ht="15">
      <c r="B92">
        <f t="shared" si="30"/>
        <v>2</v>
      </c>
      <c r="C92">
        <f t="shared" si="19"/>
        <v>15</v>
      </c>
      <c r="D92">
        <v>0</v>
      </c>
      <c r="E92">
        <v>0</v>
      </c>
      <c r="F92">
        <v>0</v>
      </c>
      <c r="G92">
        <f aca="true" t="shared" si="36" ref="G92:G102">F80</f>
        <v>150000</v>
      </c>
      <c r="H92">
        <f aca="true" t="shared" si="37" ref="H92:H102">D44+D32+D20+D8</f>
        <v>600000</v>
      </c>
      <c r="I92">
        <f t="shared" si="33"/>
        <v>750000</v>
      </c>
      <c r="J92">
        <f t="shared" si="34"/>
        <v>0</v>
      </c>
      <c r="K92">
        <f t="shared" si="23"/>
        <v>0</v>
      </c>
      <c r="L92">
        <f t="shared" si="24"/>
        <v>0</v>
      </c>
      <c r="M92">
        <f t="shared" si="25"/>
        <v>7500</v>
      </c>
      <c r="N92">
        <f t="shared" si="26"/>
        <v>30000</v>
      </c>
      <c r="O92">
        <f t="shared" si="35"/>
        <v>37500</v>
      </c>
    </row>
    <row r="93" spans="2:15" ht="15">
      <c r="B93">
        <f t="shared" si="30"/>
        <v>3</v>
      </c>
      <c r="C93">
        <f t="shared" si="19"/>
        <v>15</v>
      </c>
      <c r="D93">
        <v>0</v>
      </c>
      <c r="E93">
        <v>0</v>
      </c>
      <c r="F93">
        <v>0</v>
      </c>
      <c r="G93">
        <f t="shared" si="36"/>
        <v>150000</v>
      </c>
      <c r="H93">
        <f t="shared" si="37"/>
        <v>600000</v>
      </c>
      <c r="I93">
        <f t="shared" si="33"/>
        <v>750000</v>
      </c>
      <c r="J93">
        <f t="shared" si="34"/>
        <v>0</v>
      </c>
      <c r="K93">
        <f t="shared" si="23"/>
        <v>0</v>
      </c>
      <c r="L93">
        <f t="shared" si="24"/>
        <v>0</v>
      </c>
      <c r="M93">
        <f t="shared" si="25"/>
        <v>7500</v>
      </c>
      <c r="N93">
        <f t="shared" si="26"/>
        <v>30000</v>
      </c>
      <c r="O93">
        <f t="shared" si="35"/>
        <v>37500</v>
      </c>
    </row>
    <row r="94" spans="2:15" ht="15">
      <c r="B94">
        <f t="shared" si="30"/>
        <v>4</v>
      </c>
      <c r="C94">
        <f t="shared" si="19"/>
        <v>15</v>
      </c>
      <c r="D94">
        <v>0</v>
      </c>
      <c r="E94">
        <v>0</v>
      </c>
      <c r="F94">
        <v>0</v>
      </c>
      <c r="G94">
        <f t="shared" si="36"/>
        <v>150000</v>
      </c>
      <c r="H94">
        <f t="shared" si="37"/>
        <v>600000</v>
      </c>
      <c r="I94">
        <f t="shared" si="33"/>
        <v>750000</v>
      </c>
      <c r="J94">
        <f t="shared" si="34"/>
        <v>0</v>
      </c>
      <c r="K94">
        <f t="shared" si="23"/>
        <v>0</v>
      </c>
      <c r="L94">
        <f t="shared" si="24"/>
        <v>0</v>
      </c>
      <c r="M94">
        <f t="shared" si="25"/>
        <v>7500</v>
      </c>
      <c r="N94">
        <f t="shared" si="26"/>
        <v>30000</v>
      </c>
      <c r="O94">
        <f t="shared" si="35"/>
        <v>37500</v>
      </c>
    </row>
    <row r="95" spans="2:15" ht="15">
      <c r="B95">
        <f t="shared" si="30"/>
        <v>5</v>
      </c>
      <c r="C95">
        <f t="shared" si="19"/>
        <v>15</v>
      </c>
      <c r="D95">
        <v>0</v>
      </c>
      <c r="E95">
        <v>0</v>
      </c>
      <c r="F95">
        <v>0</v>
      </c>
      <c r="G95">
        <f t="shared" si="36"/>
        <v>150000</v>
      </c>
      <c r="H95">
        <f t="shared" si="37"/>
        <v>600000</v>
      </c>
      <c r="I95">
        <f t="shared" si="33"/>
        <v>750000</v>
      </c>
      <c r="J95">
        <f t="shared" si="34"/>
        <v>0</v>
      </c>
      <c r="K95">
        <f t="shared" si="23"/>
        <v>0</v>
      </c>
      <c r="L95">
        <f t="shared" si="24"/>
        <v>0</v>
      </c>
      <c r="M95">
        <f t="shared" si="25"/>
        <v>7500</v>
      </c>
      <c r="N95">
        <f t="shared" si="26"/>
        <v>30000</v>
      </c>
      <c r="O95">
        <f t="shared" si="35"/>
        <v>37500</v>
      </c>
    </row>
    <row r="96" spans="2:15" ht="15">
      <c r="B96">
        <f t="shared" si="30"/>
        <v>6</v>
      </c>
      <c r="C96">
        <f t="shared" si="19"/>
        <v>15</v>
      </c>
      <c r="D96">
        <v>0</v>
      </c>
      <c r="E96">
        <v>0</v>
      </c>
      <c r="F96">
        <v>0</v>
      </c>
      <c r="G96">
        <f t="shared" si="36"/>
        <v>150000</v>
      </c>
      <c r="H96">
        <f t="shared" si="37"/>
        <v>600000</v>
      </c>
      <c r="I96">
        <f t="shared" si="33"/>
        <v>750000</v>
      </c>
      <c r="J96">
        <f t="shared" si="34"/>
        <v>0</v>
      </c>
      <c r="K96">
        <f t="shared" si="23"/>
        <v>0</v>
      </c>
      <c r="L96">
        <f t="shared" si="24"/>
        <v>0</v>
      </c>
      <c r="M96">
        <f t="shared" si="25"/>
        <v>7500</v>
      </c>
      <c r="N96">
        <f t="shared" si="26"/>
        <v>30000</v>
      </c>
      <c r="O96">
        <f t="shared" si="35"/>
        <v>37500</v>
      </c>
    </row>
    <row r="97" spans="2:15" ht="15">
      <c r="B97">
        <f t="shared" si="30"/>
        <v>7</v>
      </c>
      <c r="C97">
        <f t="shared" si="19"/>
        <v>15</v>
      </c>
      <c r="D97">
        <v>0</v>
      </c>
      <c r="E97">
        <v>0</v>
      </c>
      <c r="F97">
        <v>0</v>
      </c>
      <c r="G97">
        <f t="shared" si="36"/>
        <v>150000</v>
      </c>
      <c r="H97">
        <f t="shared" si="37"/>
        <v>600000</v>
      </c>
      <c r="I97">
        <f t="shared" si="33"/>
        <v>750000</v>
      </c>
      <c r="J97">
        <f t="shared" si="34"/>
        <v>0</v>
      </c>
      <c r="K97">
        <f t="shared" si="23"/>
        <v>0</v>
      </c>
      <c r="L97">
        <f t="shared" si="24"/>
        <v>0</v>
      </c>
      <c r="M97">
        <f t="shared" si="25"/>
        <v>7500</v>
      </c>
      <c r="N97">
        <f t="shared" si="26"/>
        <v>30000</v>
      </c>
      <c r="O97">
        <f t="shared" si="35"/>
        <v>37500</v>
      </c>
    </row>
    <row r="98" spans="2:15" ht="15">
      <c r="B98">
        <f t="shared" si="30"/>
        <v>8</v>
      </c>
      <c r="C98">
        <f t="shared" si="19"/>
        <v>15</v>
      </c>
      <c r="D98">
        <v>0</v>
      </c>
      <c r="E98">
        <v>0</v>
      </c>
      <c r="F98">
        <v>0</v>
      </c>
      <c r="G98">
        <f t="shared" si="36"/>
        <v>150000</v>
      </c>
      <c r="H98">
        <f t="shared" si="37"/>
        <v>600000</v>
      </c>
      <c r="I98">
        <f t="shared" si="33"/>
        <v>750000</v>
      </c>
      <c r="J98">
        <f t="shared" si="34"/>
        <v>0</v>
      </c>
      <c r="K98">
        <f t="shared" si="23"/>
        <v>0</v>
      </c>
      <c r="L98">
        <f t="shared" si="24"/>
        <v>0</v>
      </c>
      <c r="M98">
        <f t="shared" si="25"/>
        <v>7500</v>
      </c>
      <c r="N98">
        <f t="shared" si="26"/>
        <v>30000</v>
      </c>
      <c r="O98">
        <f t="shared" si="35"/>
        <v>37500</v>
      </c>
    </row>
    <row r="99" spans="2:15" ht="15">
      <c r="B99">
        <f t="shared" si="30"/>
        <v>9</v>
      </c>
      <c r="C99">
        <f t="shared" si="19"/>
        <v>15</v>
      </c>
      <c r="D99">
        <v>0</v>
      </c>
      <c r="E99">
        <v>0</v>
      </c>
      <c r="F99">
        <v>0</v>
      </c>
      <c r="G99">
        <f t="shared" si="36"/>
        <v>150000</v>
      </c>
      <c r="H99">
        <f t="shared" si="37"/>
        <v>600000</v>
      </c>
      <c r="I99">
        <f t="shared" si="33"/>
        <v>750000</v>
      </c>
      <c r="J99">
        <f t="shared" si="34"/>
        <v>0</v>
      </c>
      <c r="K99">
        <f t="shared" si="23"/>
        <v>0</v>
      </c>
      <c r="L99">
        <f t="shared" si="24"/>
        <v>0</v>
      </c>
      <c r="M99">
        <f t="shared" si="25"/>
        <v>7500</v>
      </c>
      <c r="N99">
        <f t="shared" si="26"/>
        <v>30000</v>
      </c>
      <c r="O99">
        <f t="shared" si="35"/>
        <v>37500</v>
      </c>
    </row>
    <row r="100" spans="2:15" ht="15">
      <c r="B100">
        <f t="shared" si="30"/>
        <v>10</v>
      </c>
      <c r="C100">
        <f t="shared" si="19"/>
        <v>15</v>
      </c>
      <c r="D100">
        <v>0</v>
      </c>
      <c r="E100">
        <v>0</v>
      </c>
      <c r="F100">
        <v>0</v>
      </c>
      <c r="G100">
        <f t="shared" si="36"/>
        <v>150000</v>
      </c>
      <c r="H100">
        <f t="shared" si="37"/>
        <v>600000</v>
      </c>
      <c r="I100">
        <f t="shared" si="33"/>
        <v>750000</v>
      </c>
      <c r="J100">
        <f t="shared" si="34"/>
        <v>0</v>
      </c>
      <c r="K100">
        <f t="shared" si="23"/>
        <v>0</v>
      </c>
      <c r="L100">
        <f t="shared" si="24"/>
        <v>0</v>
      </c>
      <c r="M100">
        <f t="shared" si="25"/>
        <v>7500</v>
      </c>
      <c r="N100">
        <f t="shared" si="26"/>
        <v>30000</v>
      </c>
      <c r="O100">
        <f t="shared" si="35"/>
        <v>37500</v>
      </c>
    </row>
    <row r="101" spans="2:15" ht="15">
      <c r="B101">
        <f t="shared" si="30"/>
        <v>11</v>
      </c>
      <c r="C101">
        <f t="shared" si="19"/>
        <v>15</v>
      </c>
      <c r="D101">
        <v>0</v>
      </c>
      <c r="E101">
        <v>0</v>
      </c>
      <c r="F101">
        <v>0</v>
      </c>
      <c r="G101">
        <f t="shared" si="36"/>
        <v>150000</v>
      </c>
      <c r="H101">
        <f t="shared" si="37"/>
        <v>600000</v>
      </c>
      <c r="I101">
        <f t="shared" si="33"/>
        <v>750000</v>
      </c>
      <c r="J101">
        <f t="shared" si="34"/>
        <v>0</v>
      </c>
      <c r="K101">
        <f t="shared" si="23"/>
        <v>0</v>
      </c>
      <c r="L101">
        <f t="shared" si="24"/>
        <v>0</v>
      </c>
      <c r="M101">
        <f t="shared" si="25"/>
        <v>7500</v>
      </c>
      <c r="N101">
        <f t="shared" si="26"/>
        <v>30000</v>
      </c>
      <c r="O101">
        <f t="shared" si="35"/>
        <v>37500</v>
      </c>
    </row>
    <row r="102" spans="2:16" ht="15">
      <c r="B102">
        <f t="shared" si="30"/>
        <v>12</v>
      </c>
      <c r="C102">
        <f t="shared" si="19"/>
        <v>15</v>
      </c>
      <c r="D102">
        <v>0</v>
      </c>
      <c r="E102">
        <v>0</v>
      </c>
      <c r="F102">
        <v>0</v>
      </c>
      <c r="G102">
        <f t="shared" si="36"/>
        <v>150000</v>
      </c>
      <c r="H102">
        <f t="shared" si="37"/>
        <v>600000</v>
      </c>
      <c r="I102">
        <f t="shared" si="33"/>
        <v>750000</v>
      </c>
      <c r="J102">
        <f t="shared" si="34"/>
        <v>0</v>
      </c>
      <c r="K102">
        <f t="shared" si="23"/>
        <v>0</v>
      </c>
      <c r="L102">
        <f t="shared" si="24"/>
        <v>0</v>
      </c>
      <c r="M102">
        <f t="shared" si="25"/>
        <v>7500</v>
      </c>
      <c r="N102">
        <f t="shared" si="26"/>
        <v>30000</v>
      </c>
      <c r="O102">
        <f t="shared" si="35"/>
        <v>37500</v>
      </c>
      <c r="P102" s="4">
        <f>SUM(O91:O102)</f>
        <v>450000</v>
      </c>
    </row>
    <row r="103" ht="15">
      <c r="P103">
        <f>N102*12</f>
        <v>360000</v>
      </c>
    </row>
  </sheetData>
  <sheetProtection/>
  <mergeCells count="2">
    <mergeCell ref="A2:B2"/>
    <mergeCell ref="A4:B4"/>
  </mergeCell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Praveen</cp:lastModifiedBy>
  <cp:lastPrinted>2012-04-28T08:20:01Z</cp:lastPrinted>
  <dcterms:created xsi:type="dcterms:W3CDTF">2009-11-10T14:21:19Z</dcterms:created>
  <dcterms:modified xsi:type="dcterms:W3CDTF">2012-04-28T08:24:45Z</dcterms:modified>
  <cp:category/>
  <cp:version/>
  <cp:contentType/>
  <cp:contentStatus/>
</cp:coreProperties>
</file>